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itoyosoroban-my.sharepoint.com/personal/tsuboi_tosaka-soroban_com/Documents/デスクトップ/88カップ/88カップ2027/2027案内・申込/"/>
    </mc:Choice>
  </mc:AlternateContent>
  <xr:revisionPtr revIDLastSave="69" documentId="13_ncr:1_{E0FDB030-7E20-453D-9033-E7F1232BB8F3}" xr6:coauthVersionLast="47" xr6:coauthVersionMax="47" xr10:uidLastSave="{97D64A3F-0F0A-4E56-9059-B833074CB453}"/>
  <bookViews>
    <workbookView xWindow="-108" yWindow="-108" windowWidth="23256" windowHeight="12456" xr2:uid="{00000000-000D-0000-FFFF-FFFF00000000}"/>
  </bookViews>
  <sheets>
    <sheet name="申込フォーマット①" sheetId="16" r:id="rId1"/>
    <sheet name="Sheet2" sheetId="2" state="hidden" r:id="rId2"/>
    <sheet name="過去最高得点" sheetId="18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16" l="1"/>
  <c r="R10" i="16" s="1"/>
  <c r="G13" i="16"/>
  <c r="H13" i="16"/>
  <c r="G14" i="16"/>
  <c r="H14" i="16"/>
  <c r="G15" i="16"/>
  <c r="H15" i="16"/>
  <c r="H62" i="16"/>
  <c r="G62" i="16"/>
  <c r="H61" i="16"/>
  <c r="G61" i="16"/>
  <c r="H60" i="16"/>
  <c r="G60" i="16"/>
  <c r="H59" i="16"/>
  <c r="G59" i="16"/>
  <c r="H58" i="16"/>
  <c r="G58" i="16"/>
  <c r="H57" i="16"/>
  <c r="G57" i="16"/>
  <c r="H56" i="16"/>
  <c r="G56" i="16"/>
  <c r="H55" i="16"/>
  <c r="G55" i="16"/>
  <c r="H54" i="16"/>
  <c r="G54" i="16"/>
  <c r="H53" i="16"/>
  <c r="G53" i="16"/>
  <c r="H52" i="16"/>
  <c r="G52" i="16"/>
  <c r="H51" i="16"/>
  <c r="G51" i="16"/>
  <c r="H50" i="16"/>
  <c r="G50" i="16"/>
  <c r="H49" i="16"/>
  <c r="G49" i="16"/>
  <c r="H48" i="16"/>
  <c r="G48" i="16"/>
  <c r="H47" i="16"/>
  <c r="G47" i="16"/>
  <c r="H46" i="16"/>
  <c r="G46" i="16"/>
  <c r="H45" i="16"/>
  <c r="G45" i="16"/>
  <c r="H44" i="16"/>
  <c r="G44" i="16"/>
  <c r="H43" i="16"/>
  <c r="G43" i="16"/>
  <c r="H42" i="16"/>
  <c r="G42" i="16"/>
  <c r="H41" i="16"/>
  <c r="G41" i="16"/>
  <c r="H40" i="16"/>
  <c r="G40" i="16"/>
  <c r="H39" i="16"/>
  <c r="G39" i="16"/>
  <c r="H38" i="16"/>
  <c r="G38" i="16"/>
  <c r="H37" i="16"/>
  <c r="G37" i="16"/>
  <c r="H36" i="16"/>
  <c r="G36" i="16"/>
  <c r="H35" i="16"/>
  <c r="G35" i="16"/>
  <c r="H34" i="16"/>
  <c r="G34" i="16"/>
  <c r="H33" i="16"/>
  <c r="G33" i="16"/>
  <c r="H32" i="16"/>
  <c r="G32" i="16"/>
  <c r="H31" i="16"/>
  <c r="G31" i="16"/>
  <c r="H30" i="16"/>
  <c r="G30" i="16"/>
  <c r="H29" i="16"/>
  <c r="G29" i="16"/>
  <c r="H28" i="16"/>
  <c r="G28" i="16"/>
  <c r="H27" i="16"/>
  <c r="G27" i="16"/>
  <c r="H26" i="16"/>
  <c r="G26" i="16"/>
  <c r="H25" i="16"/>
  <c r="G25" i="16"/>
  <c r="H24" i="16"/>
  <c r="G24" i="16"/>
  <c r="H23" i="16"/>
  <c r="G23" i="16"/>
  <c r="H22" i="16"/>
  <c r="G22" i="16"/>
  <c r="H21" i="16"/>
  <c r="G21" i="16"/>
  <c r="H20" i="16"/>
  <c r="G20" i="16"/>
  <c r="H19" i="16"/>
  <c r="G19" i="16"/>
  <c r="H18" i="16"/>
  <c r="G18" i="16"/>
  <c r="H17" i="16"/>
  <c r="G17" i="16"/>
  <c r="H16" i="16"/>
  <c r="G16" i="16"/>
  <c r="R14" i="16"/>
  <c r="P11" i="16"/>
  <c r="N11" i="16"/>
  <c r="R11" i="16" s="1"/>
  <c r="P10" i="16"/>
  <c r="P9" i="16"/>
  <c r="N9" i="16"/>
  <c r="R9" i="16" s="1"/>
  <c r="P8" i="16"/>
  <c r="N8" i="16"/>
  <c r="R8" i="16" l="1"/>
  <c r="R12" i="16" s="1"/>
  <c r="Q17" i="1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8" authorId="0" shapeId="0" xr:uid="{0C880323-FDDA-4B8F-94F2-BF522A88C416}">
      <text>
        <r>
          <rPr>
            <b/>
            <sz val="9"/>
            <color indexed="81"/>
            <rFont val="MS P ゴシック"/>
            <family val="3"/>
            <charset val="128"/>
          </rPr>
          <t>県名から記入してください</t>
        </r>
      </text>
    </comment>
    <comment ref="F10" authorId="0" shapeId="0" xr:uid="{C4C72F65-359E-491A-BAB4-EDEB76115C7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大会参加にあたってのメッセージを記入してください。
</t>
        </r>
      </text>
    </comment>
    <comment ref="F12" authorId="0" shapeId="0" xr:uid="{4CF9984F-CB01-42B5-90BF-DDEB3CC4C3F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名前の入力は次の手順でお願いします（●が文字）。
漢字は必ず昨年の名簿のものをそのまま使用してください。
名字が変わっている場合はその旨特記事項欄でお知らせください。
（2文字）
●□□□●
（3文字）
●□□●●
●●□□●
（4文字）
●●□●●
●□●●●
●●●□●
（5文字以上）
●●●●●
</t>
        </r>
      </text>
    </comment>
    <comment ref="G12" authorId="0" shapeId="0" xr:uid="{EB136768-BBC8-4D46-AFEA-B31FD5E66385}">
      <text>
        <r>
          <rPr>
            <b/>
            <sz val="9"/>
            <color indexed="81"/>
            <rFont val="MS P ゴシック"/>
            <family val="3"/>
            <charset val="128"/>
          </rPr>
          <t>名前の入力が手順通りできていれば、ふりがなは自動的に表示されます。</t>
        </r>
      </text>
    </comment>
    <comment ref="H12" authorId="0" shapeId="0" xr:uid="{E072F1D9-636F-45F3-84DF-0EEABD27525A}">
      <text>
        <r>
          <rPr>
            <b/>
            <sz val="9"/>
            <color indexed="81"/>
            <rFont val="MS P ゴシック"/>
            <family val="3"/>
            <charset val="128"/>
          </rPr>
          <t>名前の入力が手順通りできていれば、過去最高点は自動的に表示されます。
ただし、2024～2026年大会に出場していない選手は反映されていませんので、特記事項欄にその旨記載してください。
表示された過去最高得点が違っている場合は、その旨お知らせください。</t>
        </r>
      </text>
    </comment>
    <comment ref="I12" authorId="0" shapeId="0" xr:uid="{5B5A1D39-6307-4DA9-8EAA-9E4B25CB1C77}">
      <text>
        <r>
          <rPr>
            <b/>
            <sz val="9"/>
            <color indexed="81"/>
            <rFont val="MS P ゴシック"/>
            <family val="3"/>
            <charset val="128"/>
          </rPr>
          <t>初参加の選手のみ「初」を選んでください。</t>
        </r>
      </text>
    </comment>
  </commentList>
</comments>
</file>

<file path=xl/sharedStrings.xml><?xml version="1.0" encoding="utf-8"?>
<sst xmlns="http://schemas.openxmlformats.org/spreadsheetml/2006/main" count="1138" uniqueCount="599">
  <si>
    <t>四国そろばん88カップ実行委員会　行き</t>
  </si>
  <si>
    <t>四国そろばん88カップ2027参加申込（メール送信用）</t>
  </si>
  <si>
    <t>tsuboi@tosaka-soroban.com</t>
  </si>
  <si>
    <t>教室名</t>
  </si>
  <si>
    <t>代表者名</t>
  </si>
  <si>
    <t>郵便番号</t>
  </si>
  <si>
    <t>住所</t>
  </si>
  <si>
    <t>小2以下</t>
  </si>
  <si>
    <t>×</t>
  </si>
  <si>
    <t>＝</t>
  </si>
  <si>
    <t>e-mail</t>
  </si>
  <si>
    <t>電話番号</t>
  </si>
  <si>
    <t>小3･4</t>
  </si>
  <si>
    <t>小5･6</t>
  </si>
  <si>
    <t>中学以上</t>
  </si>
  <si>
    <t>No.</t>
  </si>
  <si>
    <t>参加部門</t>
  </si>
  <si>
    <t>学種</t>
  </si>
  <si>
    <t>学年</t>
  </si>
  <si>
    <t>名前</t>
  </si>
  <si>
    <t>ふりがな</t>
  </si>
  <si>
    <t>過去最高点</t>
  </si>
  <si>
    <t>出場歴</t>
  </si>
  <si>
    <t>特記事項</t>
  </si>
  <si>
    <t>整理費計</t>
  </si>
  <si>
    <t>団体登録料</t>
  </si>
  <si>
    <t>送金額　計</t>
  </si>
  <si>
    <t>【参加料送金先】</t>
  </si>
  <si>
    <t>観音寺信用金庫　本店営業部 　普通　0874649　　</t>
  </si>
  <si>
    <t>四国そろばん88カップ　壷井英貴</t>
  </si>
  <si>
    <t>※参加料は主催者からの連絡があるまで送金しないでください</t>
  </si>
  <si>
    <t>※種目別競技の問題購入できます。お問い合わせください。</t>
  </si>
  <si>
    <t>1：幼児</t>
  </si>
  <si>
    <t>年少</t>
  </si>
  <si>
    <t>初</t>
  </si>
  <si>
    <t>アールズ</t>
  </si>
  <si>
    <t>2：小学</t>
  </si>
  <si>
    <t>年中</t>
  </si>
  <si>
    <t>北山</t>
  </si>
  <si>
    <t>3：中学</t>
  </si>
  <si>
    <t>年長</t>
  </si>
  <si>
    <t>木村</t>
  </si>
  <si>
    <t>4：高校</t>
  </si>
  <si>
    <t>黒川</t>
  </si>
  <si>
    <t>5：大学</t>
  </si>
  <si>
    <t>瀬戸内</t>
  </si>
  <si>
    <t>6：一般</t>
  </si>
  <si>
    <t>高木</t>
  </si>
  <si>
    <t>西村</t>
  </si>
  <si>
    <t>橋本</t>
  </si>
  <si>
    <t>PACHI</t>
  </si>
  <si>
    <t>プラス</t>
  </si>
  <si>
    <t>堀田</t>
  </si>
  <si>
    <t>松岡</t>
  </si>
  <si>
    <t>松本</t>
  </si>
  <si>
    <t>みとよ</t>
  </si>
  <si>
    <t>みらい</t>
  </si>
  <si>
    <t>山下高知</t>
  </si>
  <si>
    <t>山下徳島</t>
  </si>
  <si>
    <t>由良</t>
  </si>
  <si>
    <t>横手</t>
  </si>
  <si>
    <t>わかば</t>
  </si>
  <si>
    <t>爲廣　大空</t>
  </si>
  <si>
    <t>ためひろ　はるき</t>
  </si>
  <si>
    <t>林　　果永</t>
  </si>
  <si>
    <t>はやし　かんな</t>
  </si>
  <si>
    <t>谷本　義弥</t>
  </si>
  <si>
    <t>たにもと　よしや</t>
  </si>
  <si>
    <t>林　　來永</t>
  </si>
  <si>
    <t>はやし　らいと</t>
  </si>
  <si>
    <t>中下　心結</t>
  </si>
  <si>
    <t>なかした　みゆう</t>
  </si>
  <si>
    <t>越智　叶穏</t>
  </si>
  <si>
    <t>おち　かおん</t>
  </si>
  <si>
    <t>岩井　悠馬</t>
  </si>
  <si>
    <t>いわい　ゆうま</t>
  </si>
  <si>
    <t>宝田　栞奈</t>
  </si>
  <si>
    <t>たからだ　かんな</t>
  </si>
  <si>
    <t>近藤　萌衣</t>
  </si>
  <si>
    <t>こんどう　もえ</t>
  </si>
  <si>
    <t>谷本　恵麻</t>
  </si>
  <si>
    <t>たにもと　えま</t>
  </si>
  <si>
    <t>大塚　澄怜</t>
  </si>
  <si>
    <t>おおつか　すみれ</t>
  </si>
  <si>
    <t>久保井　悠</t>
  </si>
  <si>
    <t>くぼい　ゆう</t>
  </si>
  <si>
    <t>三谷　悠真</t>
  </si>
  <si>
    <t>みたに　ゆうま</t>
  </si>
  <si>
    <t>三好　美咲</t>
  </si>
  <si>
    <t>みよし　みさき</t>
  </si>
  <si>
    <t>長野　　楓</t>
  </si>
  <si>
    <t>ながの　かえで</t>
  </si>
  <si>
    <t>傍士　完太</t>
  </si>
  <si>
    <t>ほうじ　かんた</t>
  </si>
  <si>
    <t>栗原　逸輝</t>
  </si>
  <si>
    <t>くりはら　いつき</t>
  </si>
  <si>
    <t>合田　千菜</t>
  </si>
  <si>
    <t>ごうだ　ちな</t>
  </si>
  <si>
    <t>相原凰一郎</t>
  </si>
  <si>
    <t>あいばら　おういちろう</t>
  </si>
  <si>
    <t>宝田　琉誠</t>
  </si>
  <si>
    <t>たからだ　りゅうせい</t>
  </si>
  <si>
    <t>松岡　咲絢</t>
  </si>
  <si>
    <t>まつおか　さあや</t>
  </si>
  <si>
    <t>越智　遼翔</t>
  </si>
  <si>
    <t>おち　はると</t>
  </si>
  <si>
    <t>井若　　遼</t>
  </si>
  <si>
    <t>いわか　りょう</t>
  </si>
  <si>
    <t>片山　維十</t>
  </si>
  <si>
    <t>かたやま　いっと</t>
  </si>
  <si>
    <t>神田　陸玖</t>
  </si>
  <si>
    <t>かんだ　りく</t>
  </si>
  <si>
    <t>高田　悠生</t>
  </si>
  <si>
    <t>たかた　ゆう</t>
  </si>
  <si>
    <t>西﨑　紗奈</t>
  </si>
  <si>
    <t>にしざき　さな</t>
  </si>
  <si>
    <t>三好ほの香</t>
  </si>
  <si>
    <t>みよし　ほのか</t>
  </si>
  <si>
    <t>片岡　愛理</t>
  </si>
  <si>
    <t>かたおか　あいり</t>
  </si>
  <si>
    <t>岡田　大賀</t>
  </si>
  <si>
    <t>おかだ　たいが</t>
  </si>
  <si>
    <t>佃　　祐佳</t>
  </si>
  <si>
    <t>つくだ　ゆうか</t>
  </si>
  <si>
    <t>石畑　柚稀</t>
  </si>
  <si>
    <t>いしばた　ゆずき</t>
  </si>
  <si>
    <t>小西　　凜</t>
  </si>
  <si>
    <t>こにし　りん</t>
  </si>
  <si>
    <t>近藤　咲希</t>
  </si>
  <si>
    <t>こんどう　さき</t>
  </si>
  <si>
    <t>矢野　未悠</t>
  </si>
  <si>
    <t>やの　みゆう</t>
  </si>
  <si>
    <t>山地　隼人</t>
  </si>
  <si>
    <t>やまじ　はやと</t>
  </si>
  <si>
    <t>髙橋　　翔</t>
  </si>
  <si>
    <t>たかはし　かける</t>
  </si>
  <si>
    <t>中内颯志朗</t>
  </si>
  <si>
    <t>真鍋琉詩亜</t>
  </si>
  <si>
    <t>まなべ　るしあ</t>
  </si>
  <si>
    <t>多林　舞衣</t>
  </si>
  <si>
    <t>たばやし　まい</t>
  </si>
  <si>
    <t>宮本　久幸</t>
  </si>
  <si>
    <t>みやもと　ひさゆき</t>
  </si>
  <si>
    <t>村尾　百苗</t>
  </si>
  <si>
    <t>むらお　ももな</t>
  </si>
  <si>
    <t>堀井　美咲</t>
  </si>
  <si>
    <t>ほりい　みさき</t>
  </si>
  <si>
    <t>梶　倫太朗</t>
  </si>
  <si>
    <t>かじ　りんたろう</t>
  </si>
  <si>
    <t>當銘アムール</t>
  </si>
  <si>
    <t>とうめ　あむーる</t>
  </si>
  <si>
    <t>藤井　桜雅</t>
  </si>
  <si>
    <t>ふじい　おうが</t>
  </si>
  <si>
    <t>篠森　結友</t>
  </si>
  <si>
    <t>しのもり　ゆうと</t>
  </si>
  <si>
    <t>森　　貫太</t>
  </si>
  <si>
    <t>もり　かんた</t>
  </si>
  <si>
    <t>青野　奈美</t>
  </si>
  <si>
    <t>あおの　なみ</t>
  </si>
  <si>
    <t>北村　心暖</t>
  </si>
  <si>
    <t>きたむら　こはる</t>
  </si>
  <si>
    <t>河村　惟花</t>
  </si>
  <si>
    <t>かわむら　ゆいか</t>
  </si>
  <si>
    <t>青野　奈緒</t>
  </si>
  <si>
    <t>あおの　なお</t>
  </si>
  <si>
    <t>糸川　泰知</t>
  </si>
  <si>
    <t>いとかわ　たいち</t>
  </si>
  <si>
    <t>内橋　海登</t>
  </si>
  <si>
    <t>うちはし　かいと</t>
  </si>
  <si>
    <t>村岡　加織</t>
  </si>
  <si>
    <t>むらおか　かおり</t>
  </si>
  <si>
    <t>廣瀬　優太</t>
  </si>
  <si>
    <t>ひろせ　ゆうた</t>
  </si>
  <si>
    <t>大塚　笑万</t>
  </si>
  <si>
    <t>おおつか　えま</t>
  </si>
  <si>
    <t>岡林　　花</t>
  </si>
  <si>
    <t>おかばやし　はな</t>
  </si>
  <si>
    <t>村田　歩美</t>
  </si>
  <si>
    <t>むらた　あゆみ</t>
  </si>
  <si>
    <t>金原　悠集</t>
  </si>
  <si>
    <t>かねはら　ゆうしゅう</t>
  </si>
  <si>
    <t>上乃悠ノ介</t>
  </si>
  <si>
    <t>うえの　ゆうのすけ</t>
  </si>
  <si>
    <t>岩井　杏花</t>
  </si>
  <si>
    <t>いわい　きょうか</t>
  </si>
  <si>
    <t>安岡　莞汰</t>
  </si>
  <si>
    <t>やすおか　かんた</t>
  </si>
  <si>
    <t>祖川　夏帆</t>
  </si>
  <si>
    <t>そがわ　かほ</t>
  </si>
  <si>
    <t>永野　梨佳</t>
  </si>
  <si>
    <t>ながの　りか</t>
  </si>
  <si>
    <t>井出　穂花</t>
  </si>
  <si>
    <t>いで　ほのか</t>
  </si>
  <si>
    <t>佐伯　紅羽</t>
  </si>
  <si>
    <t>さえき　くれは</t>
  </si>
  <si>
    <t>小西　葵斗</t>
  </si>
  <si>
    <t>こにし　あおと</t>
  </si>
  <si>
    <t>木村　瑛奈</t>
  </si>
  <si>
    <t>きむら　えいな</t>
  </si>
  <si>
    <t>林　壱之進</t>
  </si>
  <si>
    <t>はやし　いちのしん</t>
  </si>
  <si>
    <t>山下　航平</t>
  </si>
  <si>
    <t>やました　こうへい</t>
  </si>
  <si>
    <t>菅　　夏希</t>
  </si>
  <si>
    <t>かん　なつき</t>
  </si>
  <si>
    <t>畠山　優斗</t>
  </si>
  <si>
    <t>はたけやま　ゆうと</t>
  </si>
  <si>
    <t>浦野　清正</t>
  </si>
  <si>
    <t>うらの　きよまさ</t>
  </si>
  <si>
    <t>片桐百々花</t>
  </si>
  <si>
    <t>かたぎり　ももか</t>
  </si>
  <si>
    <t>北村　日和</t>
  </si>
  <si>
    <t>きたむら　ひより</t>
  </si>
  <si>
    <t>唐松　　新</t>
  </si>
  <si>
    <t>からまつ　あらた</t>
  </si>
  <si>
    <t>池田　芽彩</t>
  </si>
  <si>
    <t>いけだ　めい</t>
  </si>
  <si>
    <t>長井　花梨</t>
  </si>
  <si>
    <t>ながい　かりん</t>
  </si>
  <si>
    <t>佐伯　羽琉</t>
  </si>
  <si>
    <t>さえき　はる</t>
  </si>
  <si>
    <t>越智　優希</t>
  </si>
  <si>
    <t>おち　ゆうき</t>
  </si>
  <si>
    <t>井出　芽依</t>
  </si>
  <si>
    <t>いで　めい</t>
  </si>
  <si>
    <t>矢野　礼奈</t>
  </si>
  <si>
    <t>やの　れな</t>
  </si>
  <si>
    <t>三﨑　俊祐</t>
  </si>
  <si>
    <t>みさき　しゅんすけ</t>
  </si>
  <si>
    <t>二川　航也</t>
  </si>
  <si>
    <t>ふたがわ　こうや</t>
  </si>
  <si>
    <t>三好　貴弘</t>
  </si>
  <si>
    <t>みよし　たかひろ</t>
  </si>
  <si>
    <t>小野坂　彪</t>
  </si>
  <si>
    <t>おのさか　ひゅう</t>
  </si>
  <si>
    <t>矢野　葵子</t>
  </si>
  <si>
    <t>やの　あこ</t>
  </si>
  <si>
    <t>吉田知紗音</t>
  </si>
  <si>
    <t>よしだ　ちさと</t>
  </si>
  <si>
    <t>篠森　俊輔</t>
  </si>
  <si>
    <t>西森日満里</t>
  </si>
  <si>
    <t>にしもり　ひまり</t>
  </si>
  <si>
    <t>久保井　暖</t>
  </si>
  <si>
    <t>くぼい　ひなた</t>
  </si>
  <si>
    <t>三宅　　優</t>
  </si>
  <si>
    <t>みやけ　ゆう</t>
  </si>
  <si>
    <t>林　　桃子</t>
  </si>
  <si>
    <t>はやし　ももこ</t>
  </si>
  <si>
    <t>關　　結花</t>
  </si>
  <si>
    <t>せき　ゆいか</t>
  </si>
  <si>
    <t>越智まのあ</t>
  </si>
  <si>
    <t>古茂田佳奈</t>
  </si>
  <si>
    <t>こもだ　かな</t>
  </si>
  <si>
    <t>關　　敬太</t>
  </si>
  <si>
    <t>せき　けいた</t>
  </si>
  <si>
    <t>村上真乃華</t>
  </si>
  <si>
    <t>むらかみ　なのは</t>
  </si>
  <si>
    <t>内田　瑛大</t>
  </si>
  <si>
    <t>うちだ　えいた</t>
  </si>
  <si>
    <t>上野　誠琉</t>
  </si>
  <si>
    <t>うえの　せいる</t>
  </si>
  <si>
    <t>宮川　那南</t>
  </si>
  <si>
    <t>みやがわ　なな</t>
  </si>
  <si>
    <t>小松　春斗</t>
  </si>
  <si>
    <t>こまつ　はると</t>
  </si>
  <si>
    <t>糸川　晃亮</t>
  </si>
  <si>
    <t>いとかわ　こうすけ</t>
  </si>
  <si>
    <t>相原　怜奈</t>
  </si>
  <si>
    <t>あいばら　れいな</t>
  </si>
  <si>
    <t>麻生　莉子</t>
  </si>
  <si>
    <t>あそう　りこ</t>
  </si>
  <si>
    <t>鎌田　大輝</t>
  </si>
  <si>
    <t>かまだ　だいき</t>
  </si>
  <si>
    <t>梶谷　実志</t>
  </si>
  <si>
    <t>かじたに　さねゆき</t>
  </si>
  <si>
    <t>鈴木　隆世</t>
  </si>
  <si>
    <t>すずき　りゅうせい</t>
  </si>
  <si>
    <t>稲澤　翔平</t>
  </si>
  <si>
    <t>いなざわ　しょうへい</t>
  </si>
  <si>
    <t>浮田　陽菜</t>
  </si>
  <si>
    <t>うきた　ひなた</t>
  </si>
  <si>
    <t>西山日奈子</t>
  </si>
  <si>
    <t>にしやま　ひなこ</t>
  </si>
  <si>
    <t>小西　朝陽</t>
  </si>
  <si>
    <t>こにし　あさひ</t>
  </si>
  <si>
    <t>川村　明穂</t>
  </si>
  <si>
    <t>かわむら　あきほ</t>
  </si>
  <si>
    <t>河野　唯衣</t>
  </si>
  <si>
    <t>こうの　ゆい</t>
  </si>
  <si>
    <t>山﨑　ゆら</t>
  </si>
  <si>
    <t>やまさき　ゆら</t>
  </si>
  <si>
    <t>山下　奏奈</t>
  </si>
  <si>
    <t>やました　かんな</t>
  </si>
  <si>
    <t>浦野　尊正</t>
  </si>
  <si>
    <t>うらの　たかまさ</t>
  </si>
  <si>
    <t>長野　颯太</t>
  </si>
  <si>
    <t>ながの　そうた</t>
  </si>
  <si>
    <t>廣田　綾香</t>
  </si>
  <si>
    <t>ひろた　あやか</t>
  </si>
  <si>
    <t>越智　　晟</t>
  </si>
  <si>
    <t>おち　じょう</t>
  </si>
  <si>
    <t>馬場友梨香</t>
  </si>
  <si>
    <t>ばば　ゆりか</t>
  </si>
  <si>
    <t>吐山　雅敏</t>
  </si>
  <si>
    <t>はやま　まさとし</t>
  </si>
  <si>
    <t>小松　詩月</t>
  </si>
  <si>
    <t>こまつ　しづく</t>
  </si>
  <si>
    <t>柴川　拓己</t>
  </si>
  <si>
    <t>しばかわ　たくみ</t>
  </si>
  <si>
    <t>西本　佳右</t>
  </si>
  <si>
    <t>にしもと　けいすけ</t>
  </si>
  <si>
    <t>吉田　拓将</t>
  </si>
  <si>
    <t>よしだ　たくと</t>
  </si>
  <si>
    <t>西森　優誠</t>
  </si>
  <si>
    <t>にしもり　ゆうせい</t>
  </si>
  <si>
    <t>十河　佳子</t>
  </si>
  <si>
    <t>そごう　かこ</t>
  </si>
  <si>
    <t>森　　　彩</t>
  </si>
  <si>
    <t>もり　あや</t>
  </si>
  <si>
    <t>外山　慶伍</t>
  </si>
  <si>
    <t>とやま　けいご</t>
  </si>
  <si>
    <t>柏原　　鈴</t>
  </si>
  <si>
    <t>かしはら　りん</t>
  </si>
  <si>
    <t>多田陽茉莉</t>
  </si>
  <si>
    <t>ただ　ひまり</t>
  </si>
  <si>
    <t>田村　鷹大</t>
  </si>
  <si>
    <t>たむら　ようだい</t>
  </si>
  <si>
    <t>木多　柚葉</t>
  </si>
  <si>
    <t>きた　ゆずは</t>
  </si>
  <si>
    <t>渡辺　　光</t>
  </si>
  <si>
    <t>わたなべ　ひかる</t>
  </si>
  <si>
    <t>廣田　　航</t>
  </si>
  <si>
    <t>ひろた　こう</t>
  </si>
  <si>
    <t>池田　羽那</t>
  </si>
  <si>
    <t>いけだ　はな</t>
  </si>
  <si>
    <t>森　あおい</t>
  </si>
  <si>
    <t>もり　あおい</t>
  </si>
  <si>
    <t>畠山　航大</t>
  </si>
  <si>
    <t>はたけやま　こうた</t>
  </si>
  <si>
    <t>松尾　美和</t>
  </si>
  <si>
    <t>まつお　みわ</t>
  </si>
  <si>
    <t>堤　　　月</t>
  </si>
  <si>
    <t>つつみ　ゆえ</t>
  </si>
  <si>
    <t>大﨑　実桃</t>
  </si>
  <si>
    <t>おおさき　みと</t>
  </si>
  <si>
    <t>十河　　佑</t>
  </si>
  <si>
    <t>そごう　たすく</t>
  </si>
  <si>
    <t>木多　桃香</t>
  </si>
  <si>
    <t>きた　ももか</t>
  </si>
  <si>
    <t>岡田　幸奈</t>
  </si>
  <si>
    <t>おかだ　ゆきな</t>
  </si>
  <si>
    <t>上田　稜真</t>
  </si>
  <si>
    <t>うえだ　りょうま</t>
  </si>
  <si>
    <t>梅田　紗羽</t>
  </si>
  <si>
    <t>うめだ　すずは</t>
  </si>
  <si>
    <t>野々　杏美</t>
  </si>
  <si>
    <t>のの　あづみ</t>
  </si>
  <si>
    <t>上田　彩月</t>
  </si>
  <si>
    <t>うえだ　さつき</t>
  </si>
  <si>
    <t>西森　久翔</t>
  </si>
  <si>
    <t>にしもり　ひさと</t>
  </si>
  <si>
    <t>浦野　夏歌</t>
  </si>
  <si>
    <t>うらの　なつか</t>
  </si>
  <si>
    <t>山本　　詩</t>
  </si>
  <si>
    <t>やまもと　うた</t>
  </si>
  <si>
    <t>宮川　小瑚</t>
  </si>
  <si>
    <t>みやがわ　ここ</t>
  </si>
  <si>
    <t>池田　怜太</t>
  </si>
  <si>
    <t>いけだ　れいた</t>
  </si>
  <si>
    <t>二川　紘也</t>
  </si>
  <si>
    <t>ふたがわ　ひろや</t>
  </si>
  <si>
    <t>岡﨑　明莉</t>
  </si>
  <si>
    <t>おかざき　あかり</t>
  </si>
  <si>
    <t>浅田一菜子</t>
  </si>
  <si>
    <t>あさだ　ひなこ</t>
  </si>
  <si>
    <t>兼田　直恭</t>
  </si>
  <si>
    <t>かねだ　なおやす</t>
  </si>
  <si>
    <t>山田　惟斗</t>
  </si>
  <si>
    <t>やまだ　いと</t>
  </si>
  <si>
    <t>濱地あかり</t>
  </si>
  <si>
    <t>はまぢ　あかり</t>
  </si>
  <si>
    <t>母家　綾華</t>
  </si>
  <si>
    <t>もや　あやか</t>
  </si>
  <si>
    <t>野生須仁哉</t>
  </si>
  <si>
    <t>のおす　まさや</t>
  </si>
  <si>
    <t>傍士　　匠</t>
  </si>
  <si>
    <t>ほうじ　たくみ</t>
  </si>
  <si>
    <t>駒田　蒼太</t>
  </si>
  <si>
    <t>こまだ　そうた</t>
  </si>
  <si>
    <t>越智　愛菜</t>
  </si>
  <si>
    <t>おち　あいな</t>
  </si>
  <si>
    <t>井内　碧人</t>
  </si>
  <si>
    <t>いうち　あおと</t>
  </si>
  <si>
    <t>岡部　菜月</t>
  </si>
  <si>
    <t>おかべ　なつき</t>
  </si>
  <si>
    <t>笹倉　真帆</t>
  </si>
  <si>
    <t>ささくら　まほ</t>
  </si>
  <si>
    <t>平野　百香</t>
  </si>
  <si>
    <t>ひらの　ももか</t>
  </si>
  <si>
    <t>高　　雪乃</t>
  </si>
  <si>
    <t>たか　ゆきの</t>
  </si>
  <si>
    <t>2024～2026年　選手別 最高得点一覧</t>
  </si>
  <si>
    <t>氏名</t>
  </si>
  <si>
    <t>県名</t>
  </si>
  <si>
    <t>最高得点</t>
  </si>
  <si>
    <t>最高得点年度</t>
  </si>
  <si>
    <t>香川</t>
  </si>
  <si>
    <t>中川　了今</t>
  </si>
  <si>
    <t>なかがわ　のりとき</t>
  </si>
  <si>
    <t>越智　咲蘭</t>
  </si>
  <si>
    <t>おち　さらん</t>
  </si>
  <si>
    <t>愛媛</t>
  </si>
  <si>
    <t>高知</t>
  </si>
  <si>
    <t>石川　冴隼</t>
  </si>
  <si>
    <t>いしかわ　さやと</t>
  </si>
  <si>
    <t>大谷賢太郎</t>
  </si>
  <si>
    <t>おおたに　けんたろう</t>
  </si>
  <si>
    <t>吉松　桃香</t>
  </si>
  <si>
    <t>徳島</t>
  </si>
  <si>
    <t>糸川　崇太</t>
  </si>
  <si>
    <t>いとかわ　そうた</t>
  </si>
  <si>
    <t>石川　一冴</t>
  </si>
  <si>
    <t>いしかわ　いさき</t>
  </si>
  <si>
    <t>外山　葵唯</t>
  </si>
  <si>
    <t>とやま　あおい</t>
  </si>
  <si>
    <t>是本　唯登</t>
  </si>
  <si>
    <t>これもと　ゆいと</t>
  </si>
  <si>
    <t>床田　雅弥</t>
  </si>
  <si>
    <t>とこた　まさや</t>
  </si>
  <si>
    <t>花岡　　賢</t>
  </si>
  <si>
    <t>はなおか　けん</t>
  </si>
  <si>
    <t>なかうちそうしろう</t>
  </si>
  <si>
    <t>萩野　愛以</t>
  </si>
  <si>
    <t>はぎの　めい</t>
  </si>
  <si>
    <t>堀井　拓光</t>
  </si>
  <si>
    <t>ほりい　たくみ</t>
  </si>
  <si>
    <t>岡村紗莉奈</t>
  </si>
  <si>
    <t>おかむらさりな</t>
  </si>
  <si>
    <t>濱田　　明</t>
  </si>
  <si>
    <t>はまだ　あかる</t>
  </si>
  <si>
    <t>塩田　時春</t>
  </si>
  <si>
    <t>しおた　ときはる</t>
  </si>
  <si>
    <t>美野　恋絆</t>
  </si>
  <si>
    <t>みの　ここな</t>
  </si>
  <si>
    <t>安岡　拓真</t>
  </si>
  <si>
    <t>やすおか　たくま</t>
  </si>
  <si>
    <t>柏原　　楓</t>
  </si>
  <si>
    <t>かしはら　かえで</t>
  </si>
  <si>
    <t>西本　祐規</t>
  </si>
  <si>
    <t>にしもと　　ゆうき</t>
  </si>
  <si>
    <t>近藤　　桜</t>
  </si>
  <si>
    <t>こんどう　さくら</t>
  </si>
  <si>
    <t>鴨田　琴音</t>
  </si>
  <si>
    <t>かもだ　ことね</t>
  </si>
  <si>
    <t>床田　実優</t>
  </si>
  <si>
    <t>とこた　みゆ</t>
  </si>
  <si>
    <t>谷川　美奈</t>
  </si>
  <si>
    <t>たにがわ　みな</t>
  </si>
  <si>
    <t>門屋　　樹</t>
  </si>
  <si>
    <t>かどやいつき</t>
  </si>
  <si>
    <t>木下　晴貴</t>
  </si>
  <si>
    <t>きのした　はるき</t>
  </si>
  <si>
    <t>白川　凌大</t>
  </si>
  <si>
    <t>しらかわ　りょうた</t>
  </si>
  <si>
    <t>鍋島　稟花</t>
  </si>
  <si>
    <t>なべしま　りんか</t>
  </si>
  <si>
    <t>篠崎　ねね</t>
  </si>
  <si>
    <t>しのざき　ねね</t>
  </si>
  <si>
    <t>山田　花実</t>
  </si>
  <si>
    <t>やまだ　はなみ</t>
  </si>
  <si>
    <t>しのもりしゅんすけ</t>
  </si>
  <si>
    <t>大西　美那</t>
  </si>
  <si>
    <t>おおにし　みな</t>
  </si>
  <si>
    <t>麻生　悠人</t>
  </si>
  <si>
    <t>あそう　はると</t>
  </si>
  <si>
    <t>宮脇　茉由</t>
  </si>
  <si>
    <t>みやわき　まゆ</t>
  </si>
  <si>
    <t>明神　暖花</t>
  </si>
  <si>
    <t>みょうじん　ほのか</t>
  </si>
  <si>
    <t>おちまのあ</t>
  </si>
  <si>
    <t>髙野　素那</t>
  </si>
  <si>
    <t>たかの　そな</t>
  </si>
  <si>
    <t>湊　　愛桜</t>
  </si>
  <si>
    <t>みなと　あいら</t>
  </si>
  <si>
    <t>内藤　蒼馬</t>
  </si>
  <si>
    <t>ないとう　そうま</t>
  </si>
  <si>
    <t>中妻　寿美</t>
  </si>
  <si>
    <t>なかつま　ことみ</t>
  </si>
  <si>
    <t>形部弥太朗</t>
  </si>
  <si>
    <t>かたべ　やたろう</t>
  </si>
  <si>
    <t>北島　蒼士</t>
  </si>
  <si>
    <t>きたじま　そうし</t>
  </si>
  <si>
    <t>三好　和真</t>
  </si>
  <si>
    <t>みよし　かずま</t>
  </si>
  <si>
    <t>井手　詩子</t>
  </si>
  <si>
    <t>いで　うたこ</t>
  </si>
  <si>
    <t>阿部　千咲</t>
  </si>
  <si>
    <t>あべ　ちさき</t>
  </si>
  <si>
    <t>角田　瑛太</t>
  </si>
  <si>
    <t>かくた　えいた</t>
  </si>
  <si>
    <t>平井陽一郎</t>
  </si>
  <si>
    <t>ひらい　よういちろう</t>
  </si>
  <si>
    <t>石川　銀治</t>
  </si>
  <si>
    <t>いしかわ　ぎんじ</t>
  </si>
  <si>
    <t>北山　詩奈</t>
  </si>
  <si>
    <t>きたやま　しな</t>
  </si>
  <si>
    <t>山﨑　日和</t>
  </si>
  <si>
    <t>やまさき　ひより</t>
  </si>
  <si>
    <t>澤田丈太郎</t>
  </si>
  <si>
    <t>さわだ　じょうたろう</t>
  </si>
  <si>
    <t>大西顕三郎</t>
  </si>
  <si>
    <t>おおにし　けんざぶろう</t>
  </si>
  <si>
    <t>好川　瑞希</t>
  </si>
  <si>
    <t>よしかわ　みずき</t>
  </si>
  <si>
    <t>小野佳奈実</t>
  </si>
  <si>
    <t>おのかなみ</t>
  </si>
  <si>
    <t>横山　晴大</t>
  </si>
  <si>
    <t>よこやま　はるた</t>
  </si>
  <si>
    <t>片桐　　丞</t>
  </si>
  <si>
    <t>かたぎり　じょう</t>
  </si>
  <si>
    <t>岩田　弥花</t>
  </si>
  <si>
    <t>いわた　みつは</t>
  </si>
  <si>
    <t>藤岡　澪璃</t>
  </si>
  <si>
    <t>ふじおか　みおり</t>
  </si>
  <si>
    <t>山下　斗歩</t>
  </si>
  <si>
    <t>やました　とあ</t>
  </si>
  <si>
    <t>大野　禾帆</t>
  </si>
  <si>
    <t>おおの　かほ</t>
  </si>
  <si>
    <t>林　　紗世</t>
  </si>
  <si>
    <t>はやし　さよ</t>
  </si>
  <si>
    <t>古茂田悠人</t>
  </si>
  <si>
    <t>こもだ　ゆうと</t>
  </si>
  <si>
    <t>片山　稀ノ</t>
  </si>
  <si>
    <t>かたやま　のの</t>
  </si>
  <si>
    <t>鵜川　美月</t>
  </si>
  <si>
    <t>うがわ　みづき</t>
  </si>
  <si>
    <t>三好　拓真</t>
  </si>
  <si>
    <t>みよし　たくま</t>
  </si>
  <si>
    <t>南条　美和</t>
  </si>
  <si>
    <t>なんじょう　みわ</t>
  </si>
  <si>
    <t>白坂　漱吾</t>
  </si>
  <si>
    <t>しらさか　そうご</t>
  </si>
  <si>
    <t>和泉　綾那</t>
  </si>
  <si>
    <t>わいずみ　あやな</t>
  </si>
  <si>
    <t>三谷　佑衣</t>
  </si>
  <si>
    <t>みたに　ゆい</t>
  </si>
  <si>
    <t>吉田　苺花</t>
  </si>
  <si>
    <t>よしだ　いちか</t>
  </si>
  <si>
    <t>林　　叶望</t>
  </si>
  <si>
    <t>はやし　かなみ</t>
  </si>
  <si>
    <t>武村　嘉人</t>
  </si>
  <si>
    <t>たけむら　よしと</t>
  </si>
  <si>
    <t>濱田　　楽</t>
  </si>
  <si>
    <t>はまだ　たの</t>
  </si>
  <si>
    <t>十河幸太郎</t>
  </si>
  <si>
    <t>そごう　こうたろう</t>
  </si>
  <si>
    <t>越智百々花</t>
  </si>
  <si>
    <t>おち　ももか</t>
  </si>
  <si>
    <t>阿部　咲樹</t>
  </si>
  <si>
    <t>あべ　さつき</t>
  </si>
  <si>
    <t>北口　　葵</t>
  </si>
  <si>
    <t>きたぐち　あおい</t>
  </si>
  <si>
    <t>岡村　愛花</t>
  </si>
  <si>
    <t>おかむら　まなか</t>
  </si>
  <si>
    <t>野々　篤人</t>
  </si>
  <si>
    <t>のの　あつと</t>
  </si>
  <si>
    <t>有藤　　凛</t>
  </si>
  <si>
    <t>ありとう　りん</t>
  </si>
  <si>
    <t>大和　広侑</t>
  </si>
  <si>
    <t>やまと　こうすけ</t>
  </si>
  <si>
    <t>形部宗次朗</t>
  </si>
  <si>
    <t>かたべ　そうじろう</t>
  </si>
  <si>
    <t>竹之内康太</t>
  </si>
  <si>
    <t>たけのうち　こうた</t>
  </si>
  <si>
    <t>藤川　　颯</t>
  </si>
  <si>
    <t>ふじかわ　そう</t>
  </si>
  <si>
    <t>丸一桧菜莉</t>
  </si>
  <si>
    <t>まるいち　ひなり</t>
  </si>
  <si>
    <t>久保　凛架</t>
  </si>
  <si>
    <t>くぼ　りんか</t>
  </si>
  <si>
    <t>浮田　稀陽</t>
  </si>
  <si>
    <t>うきた　きはる</t>
  </si>
  <si>
    <t>丸一　颯士</t>
  </si>
  <si>
    <t>まるいち　ふうと</t>
  </si>
  <si>
    <t>渡部　結衣</t>
  </si>
  <si>
    <t>わたなべ　ゆい</t>
  </si>
  <si>
    <t>浅田茉友子</t>
  </si>
  <si>
    <t>あさだ　まゆこ</t>
  </si>
  <si>
    <t>小笠原燈吾</t>
  </si>
  <si>
    <t>おがさわら　とうご</t>
  </si>
  <si>
    <t>空山　侑生</t>
  </si>
  <si>
    <t>そらやま　ゆうせい</t>
  </si>
  <si>
    <t>村上　蒼真</t>
  </si>
  <si>
    <t>むらかみ　そうま</t>
  </si>
  <si>
    <t>藤田　和真</t>
  </si>
  <si>
    <t>ふじた　かずま</t>
  </si>
  <si>
    <t>整理費集計欄（自動集計されます）</t>
    <phoneticPr fontId="2"/>
  </si>
  <si>
    <t>コメント（20文字程度）</t>
    <rPh sb="7" eb="11">
      <t>モジテイド</t>
    </rPh>
    <phoneticPr fontId="2"/>
  </si>
  <si>
    <t>よしまつ　ももか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</si>
</sst>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ＭＳ Ｐゴシック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theme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6"/>
      <color rgb="FFFFFFFF"/>
      <name val="游ゴシック"/>
      <family val="3"/>
      <charset val="128"/>
    </font>
    <font>
      <sz val="10"/>
      <color rgb="FF263238"/>
      <name val="Yu Gothic"/>
      <family val="3"/>
      <charset val="128"/>
    </font>
    <font>
      <b/>
      <sz val="10"/>
      <color rgb="FF263238"/>
      <name val="Yu Gothic"/>
      <family val="3"/>
      <charset val="128"/>
    </font>
    <font>
      <b/>
      <sz val="10"/>
      <color rgb="FF1F4E78"/>
      <name val="Yu Gothic"/>
      <family val="3"/>
      <charset val="128"/>
    </font>
    <font>
      <b/>
      <sz val="17"/>
      <color rgb="FF1F4E78"/>
      <name val="Yu Gothic"/>
      <family val="3"/>
      <charset val="128"/>
    </font>
    <font>
      <sz val="10"/>
      <color rgb="FF2F75B5"/>
      <name val="Yu Gothic"/>
      <family val="3"/>
      <charset val="128"/>
    </font>
    <font>
      <b/>
      <sz val="10"/>
      <color rgb="FF2F75B5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b/>
      <sz val="10"/>
      <color rgb="FF234D32"/>
      <name val="Yu Gothic"/>
      <family val="3"/>
      <charset val="128"/>
    </font>
    <font>
      <b/>
      <sz val="11"/>
      <color rgb="FF263238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4"/>
      <color rgb="FF263238"/>
      <name val="Yu Gothic"/>
      <family val="3"/>
      <charset val="128"/>
    </font>
    <font>
      <sz val="9"/>
      <color rgb="FF263238"/>
      <name val="Yu Gothic"/>
      <family val="3"/>
      <charset val="128"/>
    </font>
    <font>
      <b/>
      <sz val="9"/>
      <color rgb="FF263238"/>
      <name val="Yu Gothic"/>
      <family val="3"/>
      <charset val="128"/>
    </font>
    <font>
      <b/>
      <sz val="9"/>
      <color rgb="FFC62828"/>
      <name val="Yu Gothic"/>
      <family val="3"/>
      <charset val="128"/>
    </font>
    <font>
      <b/>
      <sz val="11"/>
      <color rgb="FFFFFFFF"/>
      <name val="ｙ"/>
      <family val="3"/>
      <charset val="128"/>
    </font>
    <font>
      <b/>
      <sz val="12"/>
      <color rgb="FF263238"/>
      <name val="Yu Gothic"/>
      <family val="3"/>
      <charset val="128"/>
    </font>
    <font>
      <b/>
      <sz val="12"/>
      <name val="Yu Gothic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theme="9" tint="0.59996337778862885"/>
        <bgColor indexed="65"/>
      </patternFill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DCEAF7"/>
      </patternFill>
    </fill>
    <fill>
      <patternFill patternType="solid">
        <fgColor rgb="FFFFFDF8"/>
      </patternFill>
    </fill>
    <fill>
      <patternFill patternType="solid">
        <fgColor rgb="FF1F4E78"/>
      </patternFill>
    </fill>
    <fill>
      <patternFill patternType="solid">
        <fgColor rgb="FFF4F8FC"/>
      </patternFill>
    </fill>
    <fill>
      <patternFill patternType="solid">
        <fgColor rgb="FFEAF4EA"/>
      </patternFill>
    </fill>
    <fill>
      <patternFill patternType="solid">
        <fgColor rgb="FFF2F4F6"/>
      </patternFill>
    </fill>
    <fill>
      <patternFill patternType="solid">
        <fgColor rgb="FF3E7C59"/>
      </patternFill>
    </fill>
    <fill>
      <patternFill patternType="solid">
        <fgColor rgb="FFFFF4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3">
      <alignment vertical="center"/>
    </xf>
    <xf numFmtId="0" fontId="9" fillId="3" borderId="0" xfId="3" applyFont="1" applyFill="1" applyAlignment="1">
      <alignment horizontal="center" vertical="center" shrinkToFit="1"/>
    </xf>
    <xf numFmtId="0" fontId="8" fillId="0" borderId="0" xfId="3" applyAlignment="1">
      <alignment horizontal="center" vertical="center" shrinkToFit="1"/>
    </xf>
    <xf numFmtId="38" fontId="5" fillId="0" borderId="0" xfId="1" applyFont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38" fontId="13" fillId="0" borderId="0" xfId="0" applyNumberFormat="1" applyFont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38" fontId="11" fillId="0" borderId="0" xfId="0" applyNumberFormat="1" applyFont="1" applyProtection="1">
      <alignment vertical="center"/>
      <protection locked="0"/>
    </xf>
    <xf numFmtId="38" fontId="15" fillId="0" borderId="0" xfId="0" applyNumberFormat="1" applyFont="1" applyProtection="1">
      <alignment vertical="center"/>
      <protection locked="0"/>
    </xf>
    <xf numFmtId="38" fontId="16" fillId="0" borderId="0" xfId="0" applyNumberFormat="1" applyFont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38" fontId="12" fillId="0" borderId="0" xfId="0" applyNumberFormat="1" applyFont="1" applyProtection="1">
      <alignment vertical="center"/>
      <protection locked="0"/>
    </xf>
    <xf numFmtId="38" fontId="13" fillId="5" borderId="1" xfId="0" applyNumberFormat="1" applyFont="1" applyFill="1" applyBorder="1" applyAlignment="1" applyProtection="1">
      <alignment horizontal="center" vertical="center"/>
      <protection locked="0"/>
    </xf>
    <xf numFmtId="38" fontId="12" fillId="6" borderId="1" xfId="0" applyNumberFormat="1" applyFont="1" applyFill="1" applyBorder="1" applyProtection="1">
      <alignment vertical="center"/>
      <protection locked="0"/>
    </xf>
    <xf numFmtId="38" fontId="12" fillId="0" borderId="0" xfId="0" applyNumberFormat="1" applyFont="1" applyAlignment="1" applyProtection="1">
      <alignment horizontal="center" vertical="center"/>
      <protection locked="0"/>
    </xf>
    <xf numFmtId="38" fontId="5" fillId="0" borderId="0" xfId="1" applyFont="1" applyFill="1" applyProtection="1">
      <alignment vertical="center"/>
      <protection locked="0"/>
    </xf>
    <xf numFmtId="38" fontId="13" fillId="5" borderId="1" xfId="0" applyNumberFormat="1" applyFont="1" applyFill="1" applyBorder="1" applyAlignment="1" applyProtection="1">
      <alignment horizontal="center" vertical="center" shrinkToFit="1"/>
      <protection locked="0"/>
    </xf>
    <xf numFmtId="38" fontId="12" fillId="0" borderId="4" xfId="0" applyNumberFormat="1" applyFont="1" applyBorder="1" applyAlignment="1" applyProtection="1">
      <alignment horizontal="center" vertical="center"/>
      <protection locked="0"/>
    </xf>
    <xf numFmtId="38" fontId="11" fillId="0" borderId="4" xfId="0" applyNumberFormat="1" applyFont="1" applyBorder="1" applyAlignment="1" applyProtection="1">
      <alignment horizontal="center" vertical="center"/>
      <protection locked="0"/>
    </xf>
    <xf numFmtId="38" fontId="3" fillId="0" borderId="0" xfId="1" applyFont="1" applyProtection="1">
      <alignment vertical="center"/>
      <protection locked="0"/>
    </xf>
    <xf numFmtId="38" fontId="17" fillId="7" borderId="1" xfId="0" applyNumberFormat="1" applyFont="1" applyFill="1" applyBorder="1" applyAlignment="1" applyProtection="1">
      <alignment horizontal="center" vertical="center" wrapText="1"/>
      <protection locked="0"/>
    </xf>
    <xf numFmtId="38" fontId="17" fillId="11" borderId="1" xfId="0" applyNumberFormat="1" applyFont="1" applyFill="1" applyBorder="1" applyAlignment="1" applyProtection="1">
      <alignment horizontal="center" vertical="center" wrapText="1"/>
      <protection locked="0"/>
    </xf>
    <xf numFmtId="38" fontId="17" fillId="11" borderId="2" xfId="0" applyNumberFormat="1" applyFont="1" applyFill="1" applyBorder="1" applyAlignment="1" applyProtection="1">
      <alignment horizontal="center" vertical="center" wrapText="1"/>
      <protection locked="0"/>
    </xf>
    <xf numFmtId="38" fontId="12" fillId="10" borderId="1" xfId="0" applyNumberFormat="1" applyFont="1" applyFill="1" applyBorder="1" applyAlignment="1" applyProtection="1">
      <alignment horizontal="center" vertical="center"/>
      <protection locked="0"/>
    </xf>
    <xf numFmtId="38" fontId="12" fillId="8" borderId="1" xfId="0" applyNumberFormat="1" applyFont="1" applyFill="1" applyBorder="1" applyAlignment="1" applyProtection="1">
      <alignment horizontal="center" vertical="center"/>
      <protection locked="0"/>
    </xf>
    <xf numFmtId="38" fontId="19" fillId="0" borderId="0" xfId="0" applyNumberFormat="1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Protection="1">
      <alignment vertical="center"/>
      <protection locked="0"/>
    </xf>
    <xf numFmtId="38" fontId="7" fillId="0" borderId="0" xfId="1" applyFont="1" applyAlignment="1" applyProtection="1">
      <alignment horizontal="center" vertical="center"/>
      <protection locked="0"/>
    </xf>
    <xf numFmtId="38" fontId="12" fillId="8" borderId="2" xfId="0" applyNumberFormat="1" applyFont="1" applyFill="1" applyBorder="1" applyAlignment="1" applyProtection="1">
      <alignment horizontal="center" vertical="center"/>
      <protection locked="0"/>
    </xf>
    <xf numFmtId="0" fontId="24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38" fontId="12" fillId="12" borderId="1" xfId="0" applyNumberFormat="1" applyFont="1" applyFill="1" applyBorder="1" applyAlignment="1">
      <alignment horizontal="center" vertical="center"/>
    </xf>
    <xf numFmtId="38" fontId="12" fillId="0" borderId="0" xfId="0" applyNumberFormat="1" applyFont="1" applyAlignment="1">
      <alignment horizontal="center" vertical="center"/>
    </xf>
    <xf numFmtId="1" fontId="18" fillId="9" borderId="1" xfId="0" applyNumberFormat="1" applyFont="1" applyFill="1" applyBorder="1" applyAlignment="1">
      <alignment horizontal="center" vertical="center"/>
    </xf>
    <xf numFmtId="38" fontId="13" fillId="5" borderId="1" xfId="0" applyNumberFormat="1" applyFont="1" applyFill="1" applyBorder="1" applyAlignment="1">
      <alignment horizontal="center" vertical="center"/>
    </xf>
    <xf numFmtId="38" fontId="18" fillId="9" borderId="1" xfId="0" applyNumberFormat="1" applyFont="1" applyFill="1" applyBorder="1" applyAlignment="1">
      <alignment horizontal="center" vertical="center" shrinkToFit="1"/>
    </xf>
    <xf numFmtId="38" fontId="12" fillId="8" borderId="7" xfId="0" applyNumberFormat="1" applyFont="1" applyFill="1" applyBorder="1" applyAlignment="1" applyProtection="1">
      <alignment horizontal="left" vertical="center"/>
      <protection locked="0"/>
    </xf>
    <xf numFmtId="38" fontId="12" fillId="8" borderId="8" xfId="0" applyNumberFormat="1" applyFont="1" applyFill="1" applyBorder="1" applyAlignment="1" applyProtection="1">
      <alignment horizontal="left"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38" fontId="12" fillId="0" borderId="6" xfId="0" applyNumberFormat="1" applyFont="1" applyBorder="1" applyAlignment="1" applyProtection="1">
      <alignment horizontal="right" vertical="center"/>
      <protection locked="0"/>
    </xf>
    <xf numFmtId="38" fontId="12" fillId="0" borderId="9" xfId="0" applyNumberFormat="1" applyFont="1" applyBorder="1" applyAlignment="1" applyProtection="1">
      <alignment horizontal="right" vertical="center"/>
      <protection locked="0"/>
    </xf>
    <xf numFmtId="38" fontId="12" fillId="8" borderId="3" xfId="0" applyNumberFormat="1" applyFont="1" applyFill="1" applyBorder="1" applyAlignment="1" applyProtection="1">
      <alignment horizontal="left" vertical="center"/>
      <protection locked="0"/>
    </xf>
    <xf numFmtId="38" fontId="12" fillId="2" borderId="3" xfId="0" applyNumberFormat="1" applyFont="1" applyFill="1" applyBorder="1" applyAlignment="1" applyProtection="1">
      <alignment horizontal="left" vertical="center"/>
      <protection locked="0"/>
    </xf>
    <xf numFmtId="49" fontId="12" fillId="6" borderId="1" xfId="0" applyNumberFormat="1" applyFont="1" applyFill="1" applyBorder="1" applyAlignment="1" applyProtection="1">
      <alignment horizontal="center" vertical="center"/>
      <protection locked="0"/>
    </xf>
    <xf numFmtId="49" fontId="13" fillId="5" borderId="1" xfId="0" applyNumberFormat="1" applyFont="1" applyFill="1" applyBorder="1" applyAlignment="1" applyProtection="1">
      <alignment horizontal="center" vertical="center"/>
      <protection locked="0"/>
    </xf>
    <xf numFmtId="38" fontId="12" fillId="6" borderId="1" xfId="0" applyNumberFormat="1" applyFont="1" applyFill="1" applyBorder="1" applyAlignment="1" applyProtection="1">
      <alignment horizontal="center" vertical="center"/>
      <protection locked="0"/>
    </xf>
    <xf numFmtId="38" fontId="12" fillId="6" borderId="2" xfId="0" applyNumberFormat="1" applyFont="1" applyFill="1" applyBorder="1" applyAlignment="1" applyProtection="1">
      <alignment horizontal="center" vertical="center"/>
      <protection locked="0"/>
    </xf>
    <xf numFmtId="38" fontId="14" fillId="0" borderId="0" xfId="0" applyNumberFormat="1" applyFont="1" applyAlignment="1" applyProtection="1">
      <alignment horizontal="left" vertical="center"/>
      <protection locked="0"/>
    </xf>
    <xf numFmtId="38" fontId="12" fillId="0" borderId="0" xfId="0" applyNumberFormat="1" applyFont="1" applyAlignment="1" applyProtection="1">
      <alignment horizontal="left" vertical="center"/>
      <protection locked="0"/>
    </xf>
    <xf numFmtId="38" fontId="25" fillId="7" borderId="6" xfId="0" applyNumberFormat="1" applyFont="1" applyFill="1" applyBorder="1" applyAlignment="1" applyProtection="1">
      <alignment horizontal="center" vertical="center" shrinkToFit="1"/>
      <protection locked="0"/>
    </xf>
    <xf numFmtId="38" fontId="13" fillId="6" borderId="1" xfId="0" applyNumberFormat="1" applyFont="1" applyFill="1" applyBorder="1" applyAlignment="1" applyProtection="1">
      <alignment horizontal="center" vertical="center"/>
      <protection locked="0"/>
    </xf>
    <xf numFmtId="38" fontId="11" fillId="6" borderId="1" xfId="0" applyNumberFormat="1" applyFont="1" applyFill="1" applyBorder="1" applyAlignment="1" applyProtection="1">
      <alignment horizontal="center" vertical="center"/>
      <protection locked="0"/>
    </xf>
    <xf numFmtId="38" fontId="17" fillId="7" borderId="3" xfId="0" applyNumberFormat="1" applyFont="1" applyFill="1" applyBorder="1" applyAlignment="1" applyProtection="1">
      <alignment horizontal="center" vertical="center" wrapText="1"/>
      <protection locked="0"/>
    </xf>
    <xf numFmtId="38" fontId="12" fillId="0" borderId="3" xfId="0" applyNumberFormat="1" applyFont="1" applyBorder="1" applyAlignment="1" applyProtection="1">
      <alignment horizontal="center" vertical="center"/>
      <protection locked="0"/>
    </xf>
    <xf numFmtId="38" fontId="13" fillId="5" borderId="2" xfId="0" applyNumberFormat="1" applyFont="1" applyFill="1" applyBorder="1" applyAlignment="1" applyProtection="1">
      <alignment horizontal="center" vertical="center"/>
      <protection locked="0"/>
    </xf>
    <xf numFmtId="38" fontId="12" fillId="6" borderId="3" xfId="0" applyNumberFormat="1" applyFont="1" applyFill="1" applyBorder="1" applyAlignment="1" applyProtection="1">
      <alignment horizontal="center" vertical="center"/>
      <protection locked="0"/>
    </xf>
    <xf numFmtId="38" fontId="12" fillId="0" borderId="0" xfId="0" applyNumberFormat="1" applyFont="1" applyAlignment="1" applyProtection="1">
      <alignment horizontal="right" vertical="center"/>
      <protection locked="0"/>
    </xf>
    <xf numFmtId="38" fontId="13" fillId="5" borderId="5" xfId="0" applyNumberFormat="1" applyFont="1" applyFill="1" applyBorder="1" applyAlignment="1" applyProtection="1">
      <alignment horizontal="center" vertical="center"/>
      <protection locked="0"/>
    </xf>
    <xf numFmtId="38" fontId="12" fillId="0" borderId="1" xfId="0" applyNumberFormat="1" applyFont="1" applyBorder="1" applyAlignment="1" applyProtection="1">
      <alignment horizontal="center" vertical="center"/>
      <protection locked="0"/>
    </xf>
    <xf numFmtId="38" fontId="20" fillId="7" borderId="1" xfId="0" applyNumberFormat="1" applyFont="1" applyFill="1" applyBorder="1" applyAlignment="1">
      <alignment horizontal="center" vertical="center"/>
    </xf>
    <xf numFmtId="38" fontId="23" fillId="0" borderId="0" xfId="0" applyNumberFormat="1" applyFont="1" applyAlignment="1" applyProtection="1">
      <alignment horizontal="left" vertical="center"/>
      <protection locked="0"/>
    </xf>
    <xf numFmtId="38" fontId="24" fillId="0" borderId="0" xfId="0" applyNumberFormat="1" applyFont="1" applyAlignment="1" applyProtection="1">
      <alignment horizontal="left" vertical="center"/>
      <protection locked="0"/>
    </xf>
    <xf numFmtId="0" fontId="10" fillId="4" borderId="0" xfId="3" applyFont="1" applyFill="1" applyAlignment="1">
      <alignment horizontal="center" vertical="center" shrinkToFit="1"/>
    </xf>
  </cellXfs>
  <cellStyles count="4">
    <cellStyle name="ハイパーリンク" xfId="2" xr:uid="{00000000-0005-0000-0000-000000000000}"/>
    <cellStyle name="桁区切り" xfId="1" xr:uid="{00000000-0005-0000-0000-000001000000}"/>
    <cellStyle name="標準" xfId="0" builtinId="0"/>
    <cellStyle name="標準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167640</xdr:colOff>
      <xdr:row>37</xdr:row>
      <xdr:rowOff>22860</xdr:rowOff>
    </xdr:to>
    <xdr:sp macro="" textlink="">
      <xdr:nvSpPr>
        <xdr:cNvPr id="1033" name="Text Box 9" hidden="1">
          <a:extLst>
            <a:ext uri="{FF2B5EF4-FFF2-40B4-BE49-F238E27FC236}">
              <a16:creationId xmlns:a16="http://schemas.microsoft.com/office/drawing/2014/main" id="{CEECE3D4-A4EB-C376-3F60-B3C845A3657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mailto:tsuboi@tosaka-soroban.com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topLeftCell="A54" workbookViewId="0">
      <selection activeCell="C62" sqref="C62"/>
    </sheetView>
  </sheetViews>
  <sheetFormatPr defaultColWidth="9" defaultRowHeight="13.2"/>
  <cols>
    <col min="1" max="1" width="1.6640625" style="6" customWidth="1"/>
    <col min="2" max="2" width="8" style="34" customWidth="1"/>
    <col min="3" max="3" width="10" style="34" customWidth="1"/>
    <col min="4" max="5" width="7" style="34" customWidth="1"/>
    <col min="6" max="7" width="18" style="34" customWidth="1"/>
    <col min="8" max="8" width="12" style="6" customWidth="1"/>
    <col min="9" max="9" width="9" style="6" customWidth="1"/>
    <col min="10" max="10" width="18" style="34" customWidth="1"/>
    <col min="11" max="11" width="8.77734375" style="6" customWidth="1"/>
    <col min="12" max="12" width="3.77734375" style="6" customWidth="1"/>
    <col min="13" max="13" width="13" style="34" customWidth="1"/>
    <col min="14" max="14" width="9" style="34" customWidth="1"/>
    <col min="15" max="15" width="5" style="34" customWidth="1"/>
    <col min="16" max="16" width="11" style="34" customWidth="1"/>
    <col min="17" max="17" width="8" style="34" customWidth="1"/>
    <col min="18" max="18" width="11" style="34" customWidth="1"/>
    <col min="19" max="19" width="8.77734375" style="6" customWidth="1"/>
    <col min="20" max="16384" width="9" style="6"/>
  </cols>
  <sheetData>
    <row r="1" spans="1:19" ht="4.05" customHeight="1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9" ht="16.2"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9" ht="10.8" customHeight="1">
      <c r="B3" s="10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9" ht="22.35" customHeight="1">
      <c r="B4" s="52" t="s">
        <v>1</v>
      </c>
      <c r="C4" s="52"/>
      <c r="D4" s="52"/>
      <c r="E4" s="52"/>
      <c r="F4" s="52"/>
      <c r="G4" s="52"/>
      <c r="H4" s="52"/>
      <c r="I4" s="52"/>
      <c r="J4" s="52"/>
      <c r="K4" s="53"/>
      <c r="L4" s="53"/>
      <c r="M4" s="53"/>
      <c r="N4" s="7"/>
      <c r="O4" s="7"/>
      <c r="P4" s="7"/>
      <c r="Q4" s="7"/>
      <c r="R4" s="7"/>
    </row>
    <row r="5" spans="1:19" ht="10.8" customHeight="1">
      <c r="B5" s="11" t="s">
        <v>2</v>
      </c>
      <c r="C5" s="12"/>
      <c r="D5" s="12"/>
      <c r="E5" s="12"/>
      <c r="F5" s="13"/>
      <c r="G5" s="13"/>
      <c r="H5" s="13"/>
      <c r="I5" s="13"/>
      <c r="J5" s="13"/>
      <c r="K5" s="7"/>
      <c r="L5" s="7"/>
      <c r="M5" s="7"/>
      <c r="N5" s="7"/>
      <c r="O5" s="7"/>
      <c r="P5" s="7"/>
      <c r="Q5" s="7"/>
      <c r="R5" s="7"/>
    </row>
    <row r="6" spans="1:19" ht="10.8" customHeight="1">
      <c r="B6" s="14"/>
      <c r="C6" s="14"/>
      <c r="D6" s="14"/>
      <c r="E6" s="14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9" ht="17.55" customHeight="1">
      <c r="B7" s="15" t="s">
        <v>3</v>
      </c>
      <c r="C7" s="50"/>
      <c r="D7" s="50"/>
      <c r="E7" s="50"/>
      <c r="F7" s="50"/>
      <c r="G7" s="15" t="s">
        <v>4</v>
      </c>
      <c r="H7" s="50"/>
      <c r="I7" s="50"/>
      <c r="J7" s="50"/>
      <c r="K7" s="50"/>
      <c r="L7" s="7"/>
      <c r="M7" s="54" t="s">
        <v>596</v>
      </c>
      <c r="N7" s="54"/>
      <c r="O7" s="54"/>
      <c r="P7" s="54"/>
      <c r="Q7" s="54"/>
      <c r="R7" s="54"/>
    </row>
    <row r="8" spans="1:19" ht="17.55" customHeight="1">
      <c r="B8" s="15" t="s">
        <v>5</v>
      </c>
      <c r="C8" s="16"/>
      <c r="D8" s="59" t="s">
        <v>6</v>
      </c>
      <c r="E8" s="60"/>
      <c r="F8" s="50"/>
      <c r="G8" s="55"/>
      <c r="H8" s="50"/>
      <c r="I8" s="50"/>
      <c r="J8" s="50"/>
      <c r="K8" s="50"/>
      <c r="L8" s="7"/>
      <c r="M8" s="17" t="s">
        <v>7</v>
      </c>
      <c r="N8" s="35">
        <f>COUNTIF(C13:C62,"小2以下")</f>
        <v>0</v>
      </c>
      <c r="O8" s="17" t="s">
        <v>8</v>
      </c>
      <c r="P8" s="36">
        <f>Sheet2!F5</f>
        <v>3000</v>
      </c>
      <c r="Q8" s="17" t="s">
        <v>9</v>
      </c>
      <c r="R8" s="35">
        <f>N8*P8</f>
        <v>0</v>
      </c>
    </row>
    <row r="9" spans="1:19" ht="17.55" customHeight="1">
      <c r="A9" s="18"/>
      <c r="B9" s="15" t="s">
        <v>10</v>
      </c>
      <c r="C9" s="48"/>
      <c r="D9" s="48"/>
      <c r="E9" s="48"/>
      <c r="F9" s="48"/>
      <c r="G9" s="15" t="s">
        <v>11</v>
      </c>
      <c r="H9" s="56"/>
      <c r="I9" s="56"/>
      <c r="J9" s="50"/>
      <c r="K9" s="50"/>
      <c r="L9" s="7"/>
      <c r="M9" s="17" t="s">
        <v>12</v>
      </c>
      <c r="N9" s="35">
        <f>COUNTIF(C13:C62,"小3･4")</f>
        <v>0</v>
      </c>
      <c r="O9" s="17" t="s">
        <v>8</v>
      </c>
      <c r="P9" s="36">
        <f>Sheet2!F5</f>
        <v>3000</v>
      </c>
      <c r="Q9" s="17" t="s">
        <v>9</v>
      </c>
      <c r="R9" s="35">
        <f t="shared" ref="R9:R11" si="0">N9*P9</f>
        <v>0</v>
      </c>
    </row>
    <row r="10" spans="1:19" ht="17.55" customHeight="1">
      <c r="A10" s="18"/>
      <c r="B10" s="15" t="s">
        <v>3</v>
      </c>
      <c r="C10" s="48"/>
      <c r="D10" s="48"/>
      <c r="E10" s="49"/>
      <c r="F10" s="19" t="s">
        <v>597</v>
      </c>
      <c r="G10" s="50"/>
      <c r="H10" s="50"/>
      <c r="I10" s="50"/>
      <c r="J10" s="50"/>
      <c r="K10" s="51"/>
      <c r="L10" s="7"/>
      <c r="M10" s="17" t="s">
        <v>13</v>
      </c>
      <c r="N10" s="35">
        <f>COUNTIF(C13:C62,"小5･6")</f>
        <v>0</v>
      </c>
      <c r="O10" s="17" t="s">
        <v>8</v>
      </c>
      <c r="P10" s="36">
        <f>Sheet2!F5</f>
        <v>3000</v>
      </c>
      <c r="Q10" s="17" t="s">
        <v>9</v>
      </c>
      <c r="R10" s="35">
        <f t="shared" si="0"/>
        <v>0</v>
      </c>
    </row>
    <row r="11" spans="1:19" s="22" customFormat="1" ht="14.4" customHeight="1">
      <c r="A11" s="6"/>
      <c r="B11" s="20"/>
      <c r="C11" s="20"/>
      <c r="D11" s="20"/>
      <c r="E11" s="20"/>
      <c r="F11" s="20"/>
      <c r="G11" s="20"/>
      <c r="H11" s="21"/>
      <c r="I11" s="21"/>
      <c r="J11" s="20"/>
      <c r="K11" s="20"/>
      <c r="L11" s="7"/>
      <c r="M11" s="17" t="s">
        <v>14</v>
      </c>
      <c r="N11" s="35">
        <f>COUNTIF(C13:C62,"中学以上")</f>
        <v>0</v>
      </c>
      <c r="O11" s="17" t="s">
        <v>8</v>
      </c>
      <c r="P11" s="36">
        <f>Sheet2!F5</f>
        <v>3000</v>
      </c>
      <c r="Q11" s="17" t="s">
        <v>9</v>
      </c>
      <c r="R11" s="35">
        <f t="shared" si="0"/>
        <v>0</v>
      </c>
      <c r="S11" s="6"/>
    </row>
    <row r="12" spans="1:19" s="22" customFormat="1" ht="19.95" customHeight="1">
      <c r="B12" s="23" t="s">
        <v>15</v>
      </c>
      <c r="C12" s="23" t="s">
        <v>16</v>
      </c>
      <c r="D12" s="23" t="s">
        <v>17</v>
      </c>
      <c r="E12" s="23" t="s">
        <v>18</v>
      </c>
      <c r="F12" s="23" t="s">
        <v>19</v>
      </c>
      <c r="G12" s="24" t="s">
        <v>20</v>
      </c>
      <c r="H12" s="25" t="s">
        <v>21</v>
      </c>
      <c r="I12" s="23" t="s">
        <v>22</v>
      </c>
      <c r="J12" s="57" t="s">
        <v>23</v>
      </c>
      <c r="K12" s="58"/>
      <c r="L12" s="7"/>
      <c r="M12" s="7"/>
      <c r="N12" s="7"/>
      <c r="O12" s="7"/>
      <c r="P12" s="44" t="s">
        <v>24</v>
      </c>
      <c r="Q12" s="45"/>
      <c r="R12" s="35">
        <f>SUM(R8:R11)</f>
        <v>0</v>
      </c>
    </row>
    <row r="13" spans="1:19" s="22" customFormat="1" ht="16.8" customHeight="1">
      <c r="B13" s="26"/>
      <c r="C13" s="27"/>
      <c r="D13" s="27"/>
      <c r="E13" s="27"/>
      <c r="F13" s="27"/>
      <c r="G13" s="39" t="str">
        <f>IF(F13="","",IFERROR(INDEX(過去最高得点!$B$3:$B$266,MATCH(F13,過去最高得点!$A$3:$A$266,0)),""))</f>
        <v/>
      </c>
      <c r="H13" s="37" t="str">
        <f>IF(F13="","",IFERROR(INDEX(過去最高得点!$E$3:$E$266,MATCH(F13,過去最高得点!$A$3:$A$266,0)),""))</f>
        <v/>
      </c>
      <c r="I13" s="27"/>
      <c r="J13" s="46"/>
      <c r="K13" s="47"/>
      <c r="L13" s="7"/>
      <c r="M13" s="7"/>
      <c r="N13" s="7"/>
      <c r="O13" s="7"/>
      <c r="P13" s="7"/>
      <c r="Q13" s="17"/>
      <c r="R13" s="17"/>
    </row>
    <row r="14" spans="1:19" s="22" customFormat="1" ht="16.8" customHeight="1">
      <c r="B14" s="26">
        <v>2</v>
      </c>
      <c r="C14" s="27"/>
      <c r="D14" s="27"/>
      <c r="E14" s="27"/>
      <c r="F14" s="27"/>
      <c r="G14" s="39" t="str">
        <f>IF(F14="","",IFERROR(INDEX(過去最高得点!$B$3:$B$266,MATCH(F14,過去最高得点!$A$3:$A$266,0)),""))</f>
        <v/>
      </c>
      <c r="H14" s="37" t="str">
        <f>IF(F14="","",IFERROR(INDEX(過去最高得点!$E$3:$E$266,MATCH(F14,過去最高得点!$A$3:$A$266,0)),""))</f>
        <v/>
      </c>
      <c r="I14" s="27"/>
      <c r="J14" s="46"/>
      <c r="K14" s="47"/>
      <c r="L14" s="7"/>
      <c r="M14" s="61" t="s">
        <v>25</v>
      </c>
      <c r="N14" s="61"/>
      <c r="O14" s="61"/>
      <c r="P14" s="61"/>
      <c r="Q14" s="62"/>
      <c r="R14" s="38">
        <f>Sheet2!F7</f>
        <v>5000</v>
      </c>
    </row>
    <row r="15" spans="1:19" s="22" customFormat="1" ht="16.8" customHeight="1">
      <c r="B15" s="26">
        <v>3</v>
      </c>
      <c r="C15" s="27"/>
      <c r="D15" s="27"/>
      <c r="E15" s="27"/>
      <c r="F15" s="27"/>
      <c r="G15" s="39" t="str">
        <f>IF(F15="","",IFERROR(INDEX(過去最高得点!$B$3:$B$266,MATCH(F15,過去最高得点!$A$3:$A$266,0)),""))</f>
        <v/>
      </c>
      <c r="H15" s="37" t="str">
        <f>IF(F15="","",IFERROR(INDEX(過去最高得点!$E$3:$E$266,MATCH(F15,過去最高得点!$A$3:$A$266,0)),""))</f>
        <v/>
      </c>
      <c r="I15" s="27"/>
      <c r="J15" s="46"/>
      <c r="K15" s="47"/>
      <c r="L15" s="7"/>
      <c r="M15" s="17"/>
      <c r="N15" s="17"/>
      <c r="O15" s="17"/>
      <c r="P15" s="17"/>
      <c r="Q15" s="17"/>
      <c r="R15" s="28"/>
    </row>
    <row r="16" spans="1:19" s="22" customFormat="1" ht="16.8" customHeight="1">
      <c r="B16" s="26">
        <v>4</v>
      </c>
      <c r="C16" s="27"/>
      <c r="D16" s="27"/>
      <c r="E16" s="27"/>
      <c r="F16" s="27"/>
      <c r="G16" s="39" t="str">
        <f>IF(F16="","",IFERROR(INDEX(過去最高得点!$B$3:$B$266,MATCH(F16,過去最高得点!$A$3:$A$266,0)),""))</f>
        <v/>
      </c>
      <c r="H16" s="37" t="str">
        <f>IF(F16="","",IFERROR(INDEX(過去最高得点!$E$3:$E$266,MATCH(F16,過去最高得点!$A$3:$A$266,0)),""))</f>
        <v/>
      </c>
      <c r="I16" s="27"/>
      <c r="J16" s="46"/>
      <c r="K16" s="47"/>
      <c r="L16" s="7"/>
      <c r="M16" s="7"/>
      <c r="N16" s="7"/>
      <c r="O16" s="7"/>
      <c r="P16" s="7"/>
      <c r="Q16" s="63" t="s">
        <v>26</v>
      </c>
      <c r="R16" s="63"/>
    </row>
    <row r="17" spans="2:19" s="22" customFormat="1" ht="16.8" customHeight="1">
      <c r="B17" s="26">
        <v>5</v>
      </c>
      <c r="C17" s="27"/>
      <c r="D17" s="27"/>
      <c r="E17" s="27"/>
      <c r="F17" s="27"/>
      <c r="G17" s="39" t="str">
        <f>IF(F17="","",IFERROR(INDEX(過去最高得点!$B$3:$B$266,MATCH(F17,過去最高得点!$A$3:$A$266,0)),""))</f>
        <v/>
      </c>
      <c r="H17" s="37" t="str">
        <f>IF(F17="","",IFERROR(INDEX(過去最高得点!$E$3:$E$266,MATCH(F17,過去最高得点!$A$3:$A$266,0)),""))</f>
        <v/>
      </c>
      <c r="I17" s="27"/>
      <c r="J17" s="46"/>
      <c r="K17" s="47"/>
      <c r="L17" s="7"/>
      <c r="M17" s="7"/>
      <c r="N17" s="7"/>
      <c r="O17" s="7"/>
      <c r="P17" s="7"/>
      <c r="Q17" s="64">
        <f>R12+R14</f>
        <v>5000</v>
      </c>
      <c r="R17" s="64"/>
    </row>
    <row r="18" spans="2:19" s="22" customFormat="1" ht="16.8" customHeight="1">
      <c r="B18" s="26">
        <v>6</v>
      </c>
      <c r="C18" s="27"/>
      <c r="D18" s="27"/>
      <c r="E18" s="27"/>
      <c r="F18" s="27"/>
      <c r="G18" s="39" t="str">
        <f>IF(F18="","",IFERROR(INDEX(過去最高得点!$B$3:$B$266,MATCH(F18,過去最高得点!$A$3:$A$266,0)),""))</f>
        <v/>
      </c>
      <c r="H18" s="37" t="str">
        <f>IF(F18="","",IFERROR(INDEX(過去最高得点!$E$3:$E$266,MATCH(F18,過去最高得点!$A$3:$A$266,0)),""))</f>
        <v/>
      </c>
      <c r="I18" s="27"/>
      <c r="J18" s="46"/>
      <c r="K18" s="47"/>
      <c r="L18" s="7"/>
      <c r="M18" s="7"/>
      <c r="N18" s="7"/>
      <c r="O18" s="7"/>
      <c r="P18" s="7"/>
      <c r="Q18" s="29"/>
      <c r="R18" s="29"/>
    </row>
    <row r="19" spans="2:19" s="22" customFormat="1" ht="16.8" customHeight="1">
      <c r="B19" s="26">
        <v>7</v>
      </c>
      <c r="C19" s="27"/>
      <c r="D19" s="27"/>
      <c r="E19" s="27"/>
      <c r="F19" s="27"/>
      <c r="G19" s="39" t="str">
        <f>IF(F19="","",IFERROR(INDEX(過去最高得点!$B$3:$B$266,MATCH(F19,過去最高得点!$A$3:$A$266,0)),""))</f>
        <v/>
      </c>
      <c r="H19" s="37" t="str">
        <f>IF(F19="","",IFERROR(INDEX(過去最高得点!$E$3:$E$266,MATCH(F19,過去最高得点!$A$3:$A$266,0)),""))</f>
        <v/>
      </c>
      <c r="I19" s="27"/>
      <c r="J19" s="46"/>
      <c r="K19" s="47"/>
      <c r="L19" s="7"/>
      <c r="M19" s="14" t="s">
        <v>27</v>
      </c>
      <c r="N19" s="7"/>
      <c r="O19" s="7"/>
      <c r="P19" s="7"/>
      <c r="Q19" s="7"/>
      <c r="R19" s="7"/>
    </row>
    <row r="20" spans="2:19" s="22" customFormat="1" ht="16.8" customHeight="1">
      <c r="B20" s="26">
        <v>8</v>
      </c>
      <c r="C20" s="27"/>
      <c r="D20" s="27"/>
      <c r="E20" s="27"/>
      <c r="F20" s="27"/>
      <c r="G20" s="39" t="str">
        <f>IF(F20="","",IFERROR(INDEX(過去最高得点!$B$3:$B$266,MATCH(F20,過去最高得点!$A$3:$A$266,0)),""))</f>
        <v/>
      </c>
      <c r="H20" s="37" t="str">
        <f>IF(F20="","",IFERROR(INDEX(過去最高得点!$E$3:$E$266,MATCH(F20,過去最高得点!$A$3:$A$266,0)),""))</f>
        <v/>
      </c>
      <c r="I20" s="27"/>
      <c r="J20" s="46"/>
      <c r="K20" s="47"/>
      <c r="L20" s="7"/>
      <c r="M20" s="43" t="s">
        <v>28</v>
      </c>
      <c r="N20" s="43"/>
      <c r="O20" s="43"/>
      <c r="P20" s="43"/>
      <c r="Q20" s="43"/>
      <c r="R20" s="43"/>
    </row>
    <row r="21" spans="2:19" s="22" customFormat="1" ht="16.8" customHeight="1">
      <c r="B21" s="26">
        <v>9</v>
      </c>
      <c r="C21" s="27"/>
      <c r="D21" s="27"/>
      <c r="E21" s="27"/>
      <c r="F21" s="27"/>
      <c r="G21" s="39" t="str">
        <f>IF(F21="","",IFERROR(INDEX(過去最高得点!$B$3:$B$266,MATCH(F21,過去最高得点!$A$3:$A$266,0)),""))</f>
        <v/>
      </c>
      <c r="H21" s="37" t="str">
        <f>IF(F21="","",IFERROR(INDEX(過去最高得点!$E$3:$E$266,MATCH(F21,過去最高得点!$A$3:$A$266,0)),""))</f>
        <v/>
      </c>
      <c r="I21" s="27"/>
      <c r="J21" s="46"/>
      <c r="K21" s="47"/>
      <c r="L21" s="7"/>
      <c r="M21" s="42" t="s">
        <v>29</v>
      </c>
      <c r="N21" s="42"/>
      <c r="O21" s="42"/>
      <c r="P21" s="42"/>
      <c r="Q21" s="42"/>
      <c r="R21" s="30"/>
    </row>
    <row r="22" spans="2:19" s="22" customFormat="1" ht="16.8" customHeight="1">
      <c r="B22" s="26">
        <v>10</v>
      </c>
      <c r="C22" s="27"/>
      <c r="D22" s="27"/>
      <c r="E22" s="27"/>
      <c r="F22" s="27"/>
      <c r="G22" s="39" t="str">
        <f>IF(F22="","",IFERROR(INDEX(過去最高得点!$B$3:$B$266,MATCH(F22,過去最高得点!$A$3:$A$266,0)),""))</f>
        <v/>
      </c>
      <c r="H22" s="37" t="str">
        <f>IF(F22="","",IFERROR(INDEX(過去最高得点!$E$3:$E$266,MATCH(F22,過去最高得点!$A$3:$A$266,0)),""))</f>
        <v/>
      </c>
      <c r="I22" s="27"/>
      <c r="J22" s="46"/>
      <c r="K22" s="47"/>
      <c r="L22" s="7"/>
      <c r="M22" s="65" t="s">
        <v>30</v>
      </c>
      <c r="N22" s="65"/>
      <c r="O22" s="65"/>
      <c r="P22" s="65"/>
      <c r="Q22" s="65"/>
      <c r="R22" s="65"/>
      <c r="S22" s="31"/>
    </row>
    <row r="23" spans="2:19" s="22" customFormat="1" ht="16.8" customHeight="1">
      <c r="B23" s="26">
        <v>11</v>
      </c>
      <c r="C23" s="27"/>
      <c r="D23" s="27"/>
      <c r="E23" s="27"/>
      <c r="F23" s="27"/>
      <c r="G23" s="39" t="str">
        <f>IF(F23="","",IFERROR(INDEX(過去最高得点!$B$3:$B$266,MATCH(F23,過去最高得点!$A$3:$A$266,0)),""))</f>
        <v/>
      </c>
      <c r="H23" s="37" t="str">
        <f>IF(F23="","",IFERROR(INDEX(過去最高得点!$E$3:$E$266,MATCH(F23,過去最高得点!$A$3:$A$266,0)),""))</f>
        <v/>
      </c>
      <c r="I23" s="27"/>
      <c r="J23" s="46"/>
      <c r="K23" s="47"/>
      <c r="L23" s="7"/>
      <c r="M23" s="66" t="s">
        <v>31</v>
      </c>
      <c r="N23" s="66"/>
      <c r="O23" s="66"/>
      <c r="P23" s="66"/>
      <c r="Q23" s="66"/>
      <c r="R23" s="66"/>
    </row>
    <row r="24" spans="2:19" s="22" customFormat="1" ht="16.8" customHeight="1">
      <c r="B24" s="26">
        <v>12</v>
      </c>
      <c r="C24" s="27"/>
      <c r="D24" s="27"/>
      <c r="E24" s="27"/>
      <c r="F24" s="32"/>
      <c r="G24" s="39" t="str">
        <f>IF(F24="","",IFERROR(INDEX(過去最高得点!$B$3:$B$266,MATCH(F24,過去最高得点!$A$3:$A$266,0)),""))</f>
        <v/>
      </c>
      <c r="H24" s="37" t="str">
        <f>IF(F24="","",IFERROR(INDEX(過去最高得点!$E$3:$E$266,MATCH(F24,過去最高得点!$A$3:$A$266,0)),""))</f>
        <v/>
      </c>
      <c r="I24" s="27"/>
      <c r="J24" s="46"/>
      <c r="K24" s="47"/>
      <c r="L24" s="7"/>
      <c r="M24" s="33"/>
      <c r="N24" s="33"/>
      <c r="O24" s="33"/>
      <c r="P24" s="33"/>
      <c r="Q24" s="33"/>
      <c r="R24" s="33"/>
    </row>
    <row r="25" spans="2:19" s="22" customFormat="1" ht="16.8" customHeight="1">
      <c r="B25" s="26">
        <v>13</v>
      </c>
      <c r="C25" s="27"/>
      <c r="D25" s="27"/>
      <c r="E25" s="27"/>
      <c r="F25" s="32"/>
      <c r="G25" s="39" t="str">
        <f>IF(F25="","",IFERROR(INDEX(過去最高得点!$B$3:$B$266,MATCH(F25,過去最高得点!$A$3:$A$266,0)),""))</f>
        <v/>
      </c>
      <c r="H25" s="37" t="str">
        <f>IF(F25="","",IFERROR(INDEX(過去最高得点!$E$3:$E$266,MATCH(F25,過去最高得点!$A$3:$A$266,0)),""))</f>
        <v/>
      </c>
      <c r="I25" s="27"/>
      <c r="J25" s="46"/>
      <c r="K25" s="47"/>
      <c r="L25" s="7"/>
      <c r="M25" s="7"/>
      <c r="N25" s="7"/>
      <c r="O25" s="7"/>
      <c r="P25" s="7"/>
      <c r="Q25" s="7"/>
      <c r="R25" s="7"/>
    </row>
    <row r="26" spans="2:19" s="22" customFormat="1" ht="16.8" customHeight="1">
      <c r="B26" s="26">
        <v>14</v>
      </c>
      <c r="C26" s="27"/>
      <c r="D26" s="27"/>
      <c r="E26" s="27"/>
      <c r="F26" s="32"/>
      <c r="G26" s="39" t="str">
        <f>IF(F26="","",IFERROR(INDEX(過去最高得点!$B$3:$B$266,MATCH(F26,過去最高得点!$A$3:$A$266,0)),""))</f>
        <v/>
      </c>
      <c r="H26" s="37" t="str">
        <f>IF(F26="","",IFERROR(INDEX(過去最高得点!$E$3:$E$266,MATCH(F26,過去最高得点!$A$3:$A$266,0)),""))</f>
        <v/>
      </c>
      <c r="I26" s="27"/>
      <c r="J26" s="46"/>
      <c r="K26" s="47"/>
      <c r="L26" s="7"/>
      <c r="M26" s="7"/>
      <c r="N26" s="7"/>
      <c r="O26" s="7"/>
      <c r="P26" s="7"/>
      <c r="Q26" s="7"/>
      <c r="R26" s="7"/>
    </row>
    <row r="27" spans="2:19" s="22" customFormat="1" ht="16.8" customHeight="1">
      <c r="B27" s="26">
        <v>15</v>
      </c>
      <c r="C27" s="27"/>
      <c r="D27" s="27"/>
      <c r="E27" s="27"/>
      <c r="F27" s="32"/>
      <c r="G27" s="39" t="str">
        <f>IF(F27="","",IFERROR(INDEX(過去最高得点!$B$3:$B$266,MATCH(F27,過去最高得点!$A$3:$A$266,0)),""))</f>
        <v/>
      </c>
      <c r="H27" s="37" t="str">
        <f>IF(F27="","",IFERROR(INDEX(過去最高得点!$E$3:$E$266,MATCH(F27,過去最高得点!$A$3:$A$266,0)),""))</f>
        <v/>
      </c>
      <c r="I27" s="27"/>
      <c r="J27" s="46"/>
      <c r="K27" s="47"/>
      <c r="L27" s="7"/>
      <c r="M27" s="7"/>
      <c r="N27" s="7"/>
      <c r="O27" s="7"/>
      <c r="P27" s="7"/>
      <c r="Q27" s="7"/>
      <c r="R27" s="7"/>
    </row>
    <row r="28" spans="2:19" s="22" customFormat="1" ht="16.8" customHeight="1">
      <c r="B28" s="26">
        <v>16</v>
      </c>
      <c r="C28" s="27"/>
      <c r="D28" s="27"/>
      <c r="E28" s="27"/>
      <c r="F28" s="27"/>
      <c r="G28" s="39" t="str">
        <f>IF(F28="","",IFERROR(INDEX(過去最高得点!$B$3:$B$266,MATCH(F28,過去最高得点!$A$3:$A$266,0)),""))</f>
        <v/>
      </c>
      <c r="H28" s="37" t="str">
        <f>IF(F28="","",IFERROR(INDEX(過去最高得点!$E$3:$E$266,MATCH(F28,過去最高得点!$A$3:$A$266,0)),""))</f>
        <v/>
      </c>
      <c r="I28" s="27"/>
      <c r="J28" s="46"/>
      <c r="K28" s="47"/>
      <c r="L28" s="7"/>
      <c r="M28" s="7"/>
      <c r="N28" s="7"/>
      <c r="O28" s="7"/>
      <c r="P28" s="7"/>
      <c r="Q28" s="7"/>
      <c r="R28" s="7"/>
    </row>
    <row r="29" spans="2:19" s="22" customFormat="1" ht="16.8" customHeight="1">
      <c r="B29" s="26">
        <v>17</v>
      </c>
      <c r="C29" s="27"/>
      <c r="D29" s="27"/>
      <c r="E29" s="27"/>
      <c r="F29" s="27"/>
      <c r="G29" s="39" t="str">
        <f>IF(F29="","",IFERROR(INDEX(過去最高得点!$B$3:$B$266,MATCH(F29,過去最高得点!$A$3:$A$266,0)),""))</f>
        <v/>
      </c>
      <c r="H29" s="37" t="str">
        <f>IF(F29="","",IFERROR(INDEX(過去最高得点!$E$3:$E$266,MATCH(F29,過去最高得点!$A$3:$A$266,0)),""))</f>
        <v/>
      </c>
      <c r="I29" s="27"/>
      <c r="J29" s="46"/>
      <c r="K29" s="47"/>
      <c r="L29" s="7"/>
      <c r="M29" s="7"/>
      <c r="N29" s="7"/>
      <c r="O29" s="7"/>
      <c r="P29" s="7"/>
      <c r="Q29" s="7"/>
      <c r="R29" s="7"/>
    </row>
    <row r="30" spans="2:19" s="22" customFormat="1" ht="16.8" customHeight="1">
      <c r="B30" s="26">
        <v>18</v>
      </c>
      <c r="C30" s="27"/>
      <c r="D30" s="27"/>
      <c r="E30" s="27"/>
      <c r="F30" s="27"/>
      <c r="G30" s="39" t="str">
        <f>IF(F30="","",IFERROR(INDEX(過去最高得点!$B$3:$B$266,MATCH(F30,過去最高得点!$A$3:$A$266,0)),""))</f>
        <v/>
      </c>
      <c r="H30" s="37" t="str">
        <f>IF(F30="","",IFERROR(INDEX(過去最高得点!$E$3:$E$266,MATCH(F30,過去最高得点!$A$3:$A$266,0)),""))</f>
        <v/>
      </c>
      <c r="I30" s="27"/>
      <c r="J30" s="46"/>
      <c r="K30" s="47"/>
      <c r="L30" s="7"/>
      <c r="M30" s="7"/>
      <c r="N30" s="7"/>
      <c r="O30" s="7"/>
      <c r="P30" s="7"/>
      <c r="Q30" s="7"/>
      <c r="R30" s="7"/>
    </row>
    <row r="31" spans="2:19" s="22" customFormat="1" ht="16.8" customHeight="1">
      <c r="B31" s="26">
        <v>19</v>
      </c>
      <c r="C31" s="27"/>
      <c r="D31" s="27"/>
      <c r="E31" s="27"/>
      <c r="F31" s="27"/>
      <c r="G31" s="39" t="str">
        <f>IF(F31="","",IFERROR(INDEX(過去最高得点!$B$3:$B$266,MATCH(F31,過去最高得点!$A$3:$A$266,0)),""))</f>
        <v/>
      </c>
      <c r="H31" s="37" t="str">
        <f>IF(F31="","",IFERROR(INDEX(過去最高得点!$E$3:$E$266,MATCH(F31,過去最高得点!$A$3:$A$266,0)),""))</f>
        <v/>
      </c>
      <c r="I31" s="27"/>
      <c r="J31" s="46"/>
      <c r="K31" s="47"/>
      <c r="L31" s="7"/>
      <c r="M31" s="7"/>
      <c r="N31" s="7"/>
      <c r="O31" s="7"/>
      <c r="P31" s="7"/>
      <c r="Q31" s="7"/>
      <c r="R31" s="7"/>
    </row>
    <row r="32" spans="2:19" s="22" customFormat="1" ht="16.8" customHeight="1">
      <c r="B32" s="26">
        <v>20</v>
      </c>
      <c r="C32" s="27"/>
      <c r="D32" s="27"/>
      <c r="E32" s="27"/>
      <c r="F32" s="27"/>
      <c r="G32" s="39" t="str">
        <f>IF(F32="","",IFERROR(INDEX(過去最高得点!$B$3:$B$266,MATCH(F32,過去最高得点!$A$3:$A$266,0)),""))</f>
        <v/>
      </c>
      <c r="H32" s="37" t="str">
        <f>IF(F32="","",IFERROR(INDEX(過去最高得点!$E$3:$E$266,MATCH(F32,過去最高得点!$A$3:$A$266,0)),""))</f>
        <v/>
      </c>
      <c r="I32" s="27"/>
      <c r="J32" s="46"/>
      <c r="K32" s="47"/>
      <c r="L32" s="7"/>
      <c r="M32" s="7"/>
      <c r="N32" s="7"/>
      <c r="O32" s="7"/>
      <c r="P32" s="7"/>
      <c r="Q32" s="7"/>
      <c r="R32" s="7"/>
    </row>
    <row r="33" spans="2:18" s="22" customFormat="1" ht="16.8" customHeight="1">
      <c r="B33" s="26">
        <v>21</v>
      </c>
      <c r="C33" s="27"/>
      <c r="D33" s="27"/>
      <c r="E33" s="27"/>
      <c r="F33" s="27"/>
      <c r="G33" s="39" t="str">
        <f>IF(F33="","",IFERROR(INDEX(過去最高得点!$B$3:$B$266,MATCH(F33,過去最高得点!$A$3:$A$266,0)),""))</f>
        <v/>
      </c>
      <c r="H33" s="37" t="str">
        <f>IF(F33="","",IFERROR(INDEX(過去最高得点!$E$3:$E$266,MATCH(F33,過去最高得点!$A$3:$A$266,0)),""))</f>
        <v/>
      </c>
      <c r="I33" s="27"/>
      <c r="J33" s="46"/>
      <c r="K33" s="47"/>
      <c r="L33" s="7"/>
      <c r="M33" s="7"/>
      <c r="N33" s="7"/>
      <c r="O33" s="7"/>
      <c r="P33" s="7"/>
      <c r="Q33" s="7"/>
      <c r="R33" s="7"/>
    </row>
    <row r="34" spans="2:18" s="22" customFormat="1" ht="16.8" customHeight="1">
      <c r="B34" s="26">
        <v>22</v>
      </c>
      <c r="C34" s="27"/>
      <c r="D34" s="27"/>
      <c r="E34" s="27"/>
      <c r="F34" s="27"/>
      <c r="G34" s="39" t="str">
        <f>IF(F34="","",IFERROR(INDEX(過去最高得点!$B$3:$B$266,MATCH(F34,過去最高得点!$A$3:$A$266,0)),""))</f>
        <v/>
      </c>
      <c r="H34" s="37" t="str">
        <f>IF(F34="","",IFERROR(INDEX(過去最高得点!$E$3:$E$266,MATCH(F34,過去最高得点!$A$3:$A$266,0)),""))</f>
        <v/>
      </c>
      <c r="I34" s="27"/>
      <c r="J34" s="46"/>
      <c r="K34" s="47"/>
      <c r="L34" s="7"/>
      <c r="M34" s="7"/>
      <c r="N34" s="7"/>
      <c r="O34" s="7"/>
      <c r="P34" s="7"/>
      <c r="Q34" s="7"/>
      <c r="R34" s="7"/>
    </row>
    <row r="35" spans="2:18" s="22" customFormat="1" ht="16.8" customHeight="1">
      <c r="B35" s="26">
        <v>23</v>
      </c>
      <c r="C35" s="27"/>
      <c r="D35" s="27"/>
      <c r="E35" s="27"/>
      <c r="F35" s="27"/>
      <c r="G35" s="39" t="str">
        <f>IF(F35="","",IFERROR(INDEX(過去最高得点!$B$3:$B$266,MATCH(F35,過去最高得点!$A$3:$A$266,0)),""))</f>
        <v/>
      </c>
      <c r="H35" s="37" t="str">
        <f>IF(F35="","",IFERROR(INDEX(過去最高得点!$E$3:$E$266,MATCH(F35,過去最高得点!$A$3:$A$266,0)),""))</f>
        <v/>
      </c>
      <c r="I35" s="27"/>
      <c r="J35" s="46"/>
      <c r="K35" s="47"/>
      <c r="L35" s="7"/>
      <c r="M35" s="7"/>
      <c r="N35" s="7"/>
      <c r="O35" s="7"/>
      <c r="P35" s="7"/>
      <c r="Q35" s="7"/>
      <c r="R35" s="7"/>
    </row>
    <row r="36" spans="2:18" s="22" customFormat="1" ht="16.8" customHeight="1">
      <c r="B36" s="26">
        <v>24</v>
      </c>
      <c r="C36" s="27"/>
      <c r="D36" s="27"/>
      <c r="E36" s="27"/>
      <c r="F36" s="27"/>
      <c r="G36" s="39" t="str">
        <f>IF(F36="","",IFERROR(INDEX(過去最高得点!$B$3:$B$266,MATCH(F36,過去最高得点!$A$3:$A$266,0)),""))</f>
        <v/>
      </c>
      <c r="H36" s="37" t="str">
        <f>IF(F36="","",IFERROR(INDEX(過去最高得点!$E$3:$E$266,MATCH(F36,過去最高得点!$A$3:$A$266,0)),""))</f>
        <v/>
      </c>
      <c r="I36" s="27"/>
      <c r="J36" s="46"/>
      <c r="K36" s="47"/>
      <c r="L36" s="7"/>
      <c r="M36" s="7"/>
      <c r="N36" s="7"/>
      <c r="O36" s="7"/>
      <c r="P36" s="7"/>
      <c r="Q36" s="7"/>
      <c r="R36" s="7"/>
    </row>
    <row r="37" spans="2:18" s="22" customFormat="1" ht="16.8" customHeight="1">
      <c r="B37" s="26">
        <v>25</v>
      </c>
      <c r="C37" s="27"/>
      <c r="D37" s="27"/>
      <c r="E37" s="27"/>
      <c r="F37" s="27"/>
      <c r="G37" s="39" t="str">
        <f>IF(F37="","",IFERROR(INDEX(過去最高得点!$B$3:$B$266,MATCH(F37,過去最高得点!$A$3:$A$266,0)),""))</f>
        <v/>
      </c>
      <c r="H37" s="37" t="str">
        <f>IF(F37="","",IFERROR(INDEX(過去最高得点!$E$3:$E$266,MATCH(F37,過去最高得点!$A$3:$A$266,0)),""))</f>
        <v/>
      </c>
      <c r="I37" s="27"/>
      <c r="J37" s="46"/>
      <c r="K37" s="47"/>
      <c r="L37" s="7"/>
      <c r="M37" s="7"/>
      <c r="N37" s="7"/>
      <c r="O37" s="7"/>
      <c r="P37" s="7"/>
      <c r="Q37" s="7"/>
      <c r="R37" s="7"/>
    </row>
    <row r="38" spans="2:18" s="22" customFormat="1" ht="16.8" customHeight="1">
      <c r="B38" s="26">
        <v>26</v>
      </c>
      <c r="C38" s="27"/>
      <c r="D38" s="27"/>
      <c r="E38" s="27"/>
      <c r="F38" s="27"/>
      <c r="G38" s="39" t="str">
        <f>IF(F38="","",IFERROR(INDEX(過去最高得点!$B$3:$B$266,MATCH(F38,過去最高得点!$A$3:$A$266,0)),""))</f>
        <v/>
      </c>
      <c r="H38" s="37" t="str">
        <f>IF(F38="","",IFERROR(INDEX(過去最高得点!$E$3:$E$266,MATCH(F38,過去最高得点!$A$3:$A$266,0)),""))</f>
        <v/>
      </c>
      <c r="I38" s="27"/>
      <c r="J38" s="46"/>
      <c r="K38" s="47"/>
      <c r="L38" s="7"/>
      <c r="M38" s="7"/>
      <c r="N38" s="7"/>
      <c r="O38" s="7"/>
      <c r="P38" s="7"/>
      <c r="Q38" s="7"/>
      <c r="R38" s="7"/>
    </row>
    <row r="39" spans="2:18" s="22" customFormat="1" ht="16.8" customHeight="1">
      <c r="B39" s="26">
        <v>27</v>
      </c>
      <c r="C39" s="27"/>
      <c r="D39" s="27"/>
      <c r="E39" s="27"/>
      <c r="F39" s="27"/>
      <c r="G39" s="39" t="str">
        <f>IF(F39="","",IFERROR(INDEX(過去最高得点!$B$3:$B$266,MATCH(F39,過去最高得点!$A$3:$A$266,0)),""))</f>
        <v/>
      </c>
      <c r="H39" s="37" t="str">
        <f>IF(F39="","",IFERROR(INDEX(過去最高得点!$E$3:$E$266,MATCH(F39,過去最高得点!$A$3:$A$266,0)),""))</f>
        <v/>
      </c>
      <c r="I39" s="27"/>
      <c r="J39" s="46"/>
      <c r="K39" s="47"/>
      <c r="L39" s="7"/>
      <c r="M39" s="7"/>
      <c r="N39" s="7"/>
      <c r="O39" s="7"/>
      <c r="P39" s="7"/>
      <c r="Q39" s="7"/>
      <c r="R39" s="7"/>
    </row>
    <row r="40" spans="2:18" s="22" customFormat="1" ht="16.8" customHeight="1">
      <c r="B40" s="26">
        <v>28</v>
      </c>
      <c r="C40" s="27"/>
      <c r="D40" s="27"/>
      <c r="E40" s="27"/>
      <c r="F40" s="27"/>
      <c r="G40" s="39" t="str">
        <f>IF(F40="","",IFERROR(INDEX(過去最高得点!$B$3:$B$266,MATCH(F40,過去最高得点!$A$3:$A$266,0)),""))</f>
        <v/>
      </c>
      <c r="H40" s="37" t="str">
        <f>IF(F40="","",IFERROR(INDEX(過去最高得点!$E$3:$E$266,MATCH(F40,過去最高得点!$A$3:$A$266,0)),""))</f>
        <v/>
      </c>
      <c r="I40" s="27"/>
      <c r="J40" s="46"/>
      <c r="K40" s="47"/>
      <c r="L40" s="7"/>
      <c r="M40" s="7"/>
      <c r="N40" s="7"/>
      <c r="O40" s="7"/>
      <c r="P40" s="7"/>
      <c r="Q40" s="7"/>
      <c r="R40" s="7"/>
    </row>
    <row r="41" spans="2:18" s="22" customFormat="1" ht="16.8" customHeight="1">
      <c r="B41" s="26">
        <v>29</v>
      </c>
      <c r="C41" s="27"/>
      <c r="D41" s="27"/>
      <c r="E41" s="27"/>
      <c r="F41" s="27"/>
      <c r="G41" s="39" t="str">
        <f>IF(F41="","",IFERROR(INDEX(過去最高得点!$B$3:$B$266,MATCH(F41,過去最高得点!$A$3:$A$266,0)),""))</f>
        <v/>
      </c>
      <c r="H41" s="37" t="str">
        <f>IF(F41="","",IFERROR(INDEX(過去最高得点!$E$3:$E$266,MATCH(F41,過去最高得点!$A$3:$A$266,0)),""))</f>
        <v/>
      </c>
      <c r="I41" s="27"/>
      <c r="J41" s="46"/>
      <c r="K41" s="47"/>
      <c r="L41" s="7"/>
      <c r="M41" s="7"/>
      <c r="N41" s="7"/>
      <c r="O41" s="7"/>
      <c r="P41" s="7"/>
      <c r="Q41" s="7"/>
      <c r="R41" s="7"/>
    </row>
    <row r="42" spans="2:18" s="22" customFormat="1" ht="16.8" customHeight="1">
      <c r="B42" s="26">
        <v>30</v>
      </c>
      <c r="C42" s="27"/>
      <c r="D42" s="27"/>
      <c r="E42" s="27"/>
      <c r="F42" s="27"/>
      <c r="G42" s="39" t="str">
        <f>IF(F42="","",IFERROR(INDEX(過去最高得点!$B$3:$B$266,MATCH(F42,過去最高得点!$A$3:$A$266,0)),""))</f>
        <v/>
      </c>
      <c r="H42" s="37" t="str">
        <f>IF(F42="","",IFERROR(INDEX(過去最高得点!$E$3:$E$266,MATCH(F42,過去最高得点!$A$3:$A$266,0)),""))</f>
        <v/>
      </c>
      <c r="I42" s="27"/>
      <c r="J42" s="46"/>
      <c r="K42" s="47"/>
      <c r="L42" s="7"/>
      <c r="M42" s="7"/>
      <c r="N42" s="7"/>
      <c r="O42" s="7"/>
      <c r="P42" s="7"/>
      <c r="Q42" s="7"/>
      <c r="R42" s="7"/>
    </row>
    <row r="43" spans="2:18" s="22" customFormat="1" ht="16.8" customHeight="1">
      <c r="B43" s="26">
        <v>31</v>
      </c>
      <c r="C43" s="27"/>
      <c r="D43" s="27"/>
      <c r="E43" s="27"/>
      <c r="F43" s="27"/>
      <c r="G43" s="39" t="str">
        <f>IF(F43="","",IFERROR(INDEX(過去最高得点!$B$3:$B$266,MATCH(F43,過去最高得点!$A$3:$A$266,0)),""))</f>
        <v/>
      </c>
      <c r="H43" s="37" t="str">
        <f>IF(F43="","",IFERROR(INDEX(過去最高得点!$E$3:$E$266,MATCH(F43,過去最高得点!$A$3:$A$266,0)),""))</f>
        <v/>
      </c>
      <c r="I43" s="27"/>
      <c r="J43" s="46"/>
      <c r="K43" s="47"/>
      <c r="L43" s="7"/>
      <c r="M43" s="7"/>
      <c r="N43" s="7"/>
      <c r="O43" s="7"/>
      <c r="P43" s="7"/>
      <c r="Q43" s="7"/>
      <c r="R43" s="7"/>
    </row>
    <row r="44" spans="2:18" s="22" customFormat="1" ht="16.8" customHeight="1">
      <c r="B44" s="26">
        <v>32</v>
      </c>
      <c r="C44" s="27"/>
      <c r="D44" s="27"/>
      <c r="E44" s="27"/>
      <c r="F44" s="27"/>
      <c r="G44" s="39" t="str">
        <f>IF(F44="","",IFERROR(INDEX(過去最高得点!$B$3:$B$266,MATCH(F44,過去最高得点!$A$3:$A$266,0)),""))</f>
        <v/>
      </c>
      <c r="H44" s="37" t="str">
        <f>IF(F44="","",IFERROR(INDEX(過去最高得点!$E$3:$E$266,MATCH(F44,過去最高得点!$A$3:$A$266,0)),""))</f>
        <v/>
      </c>
      <c r="I44" s="27"/>
      <c r="J44" s="46"/>
      <c r="K44" s="47"/>
      <c r="L44" s="7"/>
      <c r="M44" s="7"/>
      <c r="N44" s="7"/>
      <c r="O44" s="7"/>
      <c r="P44" s="7"/>
      <c r="Q44" s="7"/>
      <c r="R44" s="7"/>
    </row>
    <row r="45" spans="2:18" s="22" customFormat="1" ht="16.8" customHeight="1">
      <c r="B45" s="26">
        <v>33</v>
      </c>
      <c r="C45" s="27"/>
      <c r="D45" s="27"/>
      <c r="E45" s="27"/>
      <c r="F45" s="27"/>
      <c r="G45" s="39" t="str">
        <f>IF(F45="","",IFERROR(INDEX(過去最高得点!$B$3:$B$266,MATCH(F45,過去最高得点!$A$3:$A$266,0)),""))</f>
        <v/>
      </c>
      <c r="H45" s="37" t="str">
        <f>IF(F45="","",IFERROR(INDEX(過去最高得点!$E$3:$E$266,MATCH(F45,過去最高得点!$A$3:$A$266,0)),""))</f>
        <v/>
      </c>
      <c r="I45" s="27"/>
      <c r="J45" s="46"/>
      <c r="K45" s="47"/>
      <c r="L45" s="7"/>
      <c r="M45" s="7"/>
      <c r="N45" s="7"/>
      <c r="O45" s="7"/>
      <c r="P45" s="7"/>
      <c r="Q45" s="7"/>
      <c r="R45" s="7"/>
    </row>
    <row r="46" spans="2:18" s="22" customFormat="1" ht="16.8" customHeight="1">
      <c r="B46" s="26">
        <v>34</v>
      </c>
      <c r="C46" s="27"/>
      <c r="D46" s="27"/>
      <c r="E46" s="27"/>
      <c r="F46" s="27"/>
      <c r="G46" s="39" t="str">
        <f>IF(F46="","",IFERROR(INDEX(過去最高得点!$B$3:$B$266,MATCH(F46,過去最高得点!$A$3:$A$266,0)),""))</f>
        <v/>
      </c>
      <c r="H46" s="37" t="str">
        <f>IF(F46="","",IFERROR(INDEX(過去最高得点!$E$3:$E$266,MATCH(F46,過去最高得点!$A$3:$A$266,0)),""))</f>
        <v/>
      </c>
      <c r="I46" s="27"/>
      <c r="J46" s="46"/>
      <c r="K46" s="47"/>
      <c r="L46" s="7"/>
      <c r="M46" s="7"/>
      <c r="N46" s="7"/>
      <c r="O46" s="7"/>
      <c r="P46" s="7"/>
      <c r="Q46" s="7"/>
      <c r="R46" s="7"/>
    </row>
    <row r="47" spans="2:18" s="22" customFormat="1" ht="16.8" customHeight="1">
      <c r="B47" s="26">
        <v>35</v>
      </c>
      <c r="C47" s="27"/>
      <c r="D47" s="27"/>
      <c r="E47" s="27"/>
      <c r="F47" s="27"/>
      <c r="G47" s="39" t="str">
        <f>IF(F47="","",IFERROR(INDEX(過去最高得点!$B$3:$B$266,MATCH(F47,過去最高得点!$A$3:$A$266,0)),""))</f>
        <v/>
      </c>
      <c r="H47" s="37" t="str">
        <f>IF(F47="","",IFERROR(INDEX(過去最高得点!$E$3:$E$266,MATCH(F47,過去最高得点!$A$3:$A$266,0)),""))</f>
        <v/>
      </c>
      <c r="I47" s="27"/>
      <c r="J47" s="46"/>
      <c r="K47" s="47"/>
      <c r="L47" s="7"/>
      <c r="M47" s="7"/>
      <c r="N47" s="7"/>
      <c r="O47" s="7"/>
      <c r="P47" s="7"/>
      <c r="Q47" s="7"/>
      <c r="R47" s="7"/>
    </row>
    <row r="48" spans="2:18" s="22" customFormat="1" ht="16.8" customHeight="1">
      <c r="B48" s="26">
        <v>36</v>
      </c>
      <c r="C48" s="27"/>
      <c r="D48" s="27"/>
      <c r="E48" s="27"/>
      <c r="F48" s="27"/>
      <c r="G48" s="39" t="str">
        <f>IF(F48="","",IFERROR(INDEX(過去最高得点!$B$3:$B$266,MATCH(F48,過去最高得点!$A$3:$A$266,0)),""))</f>
        <v/>
      </c>
      <c r="H48" s="37" t="str">
        <f>IF(F48="","",IFERROR(INDEX(過去最高得点!$E$3:$E$266,MATCH(F48,過去最高得点!$A$3:$A$266,0)),""))</f>
        <v/>
      </c>
      <c r="I48" s="27"/>
      <c r="J48" s="46"/>
      <c r="K48" s="47"/>
      <c r="L48" s="7"/>
      <c r="M48" s="7"/>
      <c r="N48" s="7"/>
      <c r="O48" s="7"/>
      <c r="P48" s="7"/>
      <c r="Q48" s="7"/>
      <c r="R48" s="7"/>
    </row>
    <row r="49" spans="2:19" s="22" customFormat="1" ht="16.8" customHeight="1">
      <c r="B49" s="26">
        <v>37</v>
      </c>
      <c r="C49" s="27"/>
      <c r="D49" s="27"/>
      <c r="E49" s="27"/>
      <c r="F49" s="27"/>
      <c r="G49" s="39" t="str">
        <f>IF(F49="","",IFERROR(INDEX(過去最高得点!$B$3:$B$266,MATCH(F49,過去最高得点!$A$3:$A$266,0)),""))</f>
        <v/>
      </c>
      <c r="H49" s="37" t="str">
        <f>IF(F49="","",IFERROR(INDEX(過去最高得点!$E$3:$E$266,MATCH(F49,過去最高得点!$A$3:$A$266,0)),""))</f>
        <v/>
      </c>
      <c r="I49" s="27"/>
      <c r="J49" s="46"/>
      <c r="K49" s="47"/>
      <c r="L49" s="7"/>
      <c r="M49" s="7"/>
      <c r="N49" s="7"/>
      <c r="O49" s="7"/>
      <c r="P49" s="7"/>
      <c r="Q49" s="7"/>
      <c r="R49" s="7"/>
    </row>
    <row r="50" spans="2:19" s="22" customFormat="1" ht="16.8" customHeight="1">
      <c r="B50" s="26">
        <v>38</v>
      </c>
      <c r="C50" s="27"/>
      <c r="D50" s="27"/>
      <c r="E50" s="27"/>
      <c r="F50" s="27"/>
      <c r="G50" s="39" t="str">
        <f>IF(F50="","",IFERROR(INDEX(過去最高得点!$B$3:$B$266,MATCH(F50,過去最高得点!$A$3:$A$266,0)),""))</f>
        <v/>
      </c>
      <c r="H50" s="37" t="str">
        <f>IF(F50="","",IFERROR(INDEX(過去最高得点!$E$3:$E$266,MATCH(F50,過去最高得点!$A$3:$A$266,0)),""))</f>
        <v/>
      </c>
      <c r="I50" s="27"/>
      <c r="J50" s="46"/>
      <c r="K50" s="47"/>
      <c r="L50" s="7"/>
      <c r="M50" s="7"/>
      <c r="N50" s="7"/>
      <c r="O50" s="7"/>
      <c r="P50" s="7"/>
      <c r="Q50" s="7"/>
      <c r="R50" s="7"/>
    </row>
    <row r="51" spans="2:19" s="22" customFormat="1" ht="16.8" customHeight="1">
      <c r="B51" s="26">
        <v>39</v>
      </c>
      <c r="C51" s="27"/>
      <c r="D51" s="27"/>
      <c r="E51" s="27"/>
      <c r="F51" s="27"/>
      <c r="G51" s="39" t="str">
        <f>IF(F51="","",IFERROR(INDEX(過去最高得点!$B$3:$B$266,MATCH(F51,過去最高得点!$A$3:$A$266,0)),""))</f>
        <v/>
      </c>
      <c r="H51" s="37" t="str">
        <f>IF(F51="","",IFERROR(INDEX(過去最高得点!$E$3:$E$266,MATCH(F51,過去最高得点!$A$3:$A$266,0)),""))</f>
        <v/>
      </c>
      <c r="I51" s="27"/>
      <c r="J51" s="46"/>
      <c r="K51" s="47"/>
      <c r="L51" s="7"/>
      <c r="M51" s="7"/>
      <c r="N51" s="7"/>
      <c r="O51" s="7"/>
      <c r="P51" s="7"/>
      <c r="Q51" s="7"/>
      <c r="R51" s="7"/>
    </row>
    <row r="52" spans="2:19" s="22" customFormat="1" ht="16.8" customHeight="1">
      <c r="B52" s="26">
        <v>40</v>
      </c>
      <c r="C52" s="27"/>
      <c r="D52" s="27"/>
      <c r="E52" s="27"/>
      <c r="F52" s="27"/>
      <c r="G52" s="39" t="str">
        <f>IF(F52="","",IFERROR(INDEX(過去最高得点!$B$3:$B$266,MATCH(F52,過去最高得点!$A$3:$A$266,0)),""))</f>
        <v/>
      </c>
      <c r="H52" s="37" t="str">
        <f>IF(F52="","",IFERROR(INDEX(過去最高得点!$E$3:$E$266,MATCH(F52,過去最高得点!$A$3:$A$266,0)),""))</f>
        <v/>
      </c>
      <c r="I52" s="27"/>
      <c r="J52" s="46"/>
      <c r="K52" s="47"/>
      <c r="L52" s="7"/>
      <c r="M52" s="7"/>
      <c r="N52" s="7"/>
      <c r="O52" s="7"/>
      <c r="P52" s="7"/>
      <c r="Q52" s="7"/>
      <c r="R52" s="7"/>
    </row>
    <row r="53" spans="2:19" s="22" customFormat="1" ht="16.8" customHeight="1">
      <c r="B53" s="26">
        <v>41</v>
      </c>
      <c r="C53" s="27"/>
      <c r="D53" s="27"/>
      <c r="E53" s="27"/>
      <c r="F53" s="27"/>
      <c r="G53" s="39" t="str">
        <f>IF(F53="","",IFERROR(INDEX(過去最高得点!$B$3:$B$266,MATCH(F53,過去最高得点!$A$3:$A$266,0)),""))</f>
        <v/>
      </c>
      <c r="H53" s="37" t="str">
        <f>IF(F53="","",IFERROR(INDEX(過去最高得点!$E$3:$E$266,MATCH(F53,過去最高得点!$A$3:$A$266,0)),""))</f>
        <v/>
      </c>
      <c r="I53" s="27"/>
      <c r="J53" s="46"/>
      <c r="K53" s="47"/>
      <c r="L53" s="7"/>
      <c r="M53" s="7"/>
      <c r="N53" s="7"/>
      <c r="O53" s="7"/>
      <c r="P53" s="7"/>
      <c r="Q53" s="7"/>
      <c r="R53" s="7"/>
    </row>
    <row r="54" spans="2:19" s="22" customFormat="1" ht="16.8" customHeight="1">
      <c r="B54" s="26">
        <v>42</v>
      </c>
      <c r="C54" s="27"/>
      <c r="D54" s="27"/>
      <c r="E54" s="27"/>
      <c r="F54" s="27"/>
      <c r="G54" s="39" t="str">
        <f>IF(F54="","",IFERROR(INDEX(過去最高得点!$B$3:$B$266,MATCH(F54,過去最高得点!$A$3:$A$266,0)),""))</f>
        <v/>
      </c>
      <c r="H54" s="37" t="str">
        <f>IF(F54="","",IFERROR(INDEX(過去最高得点!$E$3:$E$266,MATCH(F54,過去最高得点!$A$3:$A$266,0)),""))</f>
        <v/>
      </c>
      <c r="I54" s="27"/>
      <c r="J54" s="46"/>
      <c r="K54" s="47"/>
      <c r="L54" s="7"/>
      <c r="M54" s="7"/>
      <c r="N54" s="7"/>
      <c r="O54" s="7"/>
      <c r="P54" s="7"/>
      <c r="Q54" s="7"/>
      <c r="R54" s="7"/>
    </row>
    <row r="55" spans="2:19" s="22" customFormat="1" ht="16.8" customHeight="1">
      <c r="B55" s="26">
        <v>43</v>
      </c>
      <c r="C55" s="27"/>
      <c r="D55" s="27"/>
      <c r="E55" s="27"/>
      <c r="F55" s="27"/>
      <c r="G55" s="39" t="str">
        <f>IF(F55="","",IFERROR(INDEX(過去最高得点!$B$3:$B$266,MATCH(F55,過去最高得点!$A$3:$A$266,0)),""))</f>
        <v/>
      </c>
      <c r="H55" s="37" t="str">
        <f>IF(F55="","",IFERROR(INDEX(過去最高得点!$E$3:$E$266,MATCH(F55,過去最高得点!$A$3:$A$266,0)),""))</f>
        <v/>
      </c>
      <c r="I55" s="27"/>
      <c r="J55" s="46"/>
      <c r="K55" s="47"/>
      <c r="L55" s="7"/>
      <c r="M55" s="7"/>
      <c r="N55" s="7"/>
      <c r="O55" s="7"/>
      <c r="P55" s="7"/>
      <c r="Q55" s="7"/>
      <c r="R55" s="7"/>
    </row>
    <row r="56" spans="2:19" s="22" customFormat="1" ht="16.8" customHeight="1">
      <c r="B56" s="26">
        <v>44</v>
      </c>
      <c r="C56" s="27"/>
      <c r="D56" s="27"/>
      <c r="E56" s="27"/>
      <c r="F56" s="27"/>
      <c r="G56" s="39" t="str">
        <f>IF(F56="","",IFERROR(INDEX(過去最高得点!$B$3:$B$266,MATCH(F56,過去最高得点!$A$3:$A$266,0)),""))</f>
        <v/>
      </c>
      <c r="H56" s="37" t="str">
        <f>IF(F56="","",IFERROR(INDEX(過去最高得点!$E$3:$E$266,MATCH(F56,過去最高得点!$A$3:$A$266,0)),""))</f>
        <v/>
      </c>
      <c r="I56" s="27"/>
      <c r="J56" s="46"/>
      <c r="K56" s="47"/>
      <c r="L56" s="7"/>
      <c r="M56" s="7"/>
      <c r="N56" s="7"/>
      <c r="O56" s="7"/>
      <c r="P56" s="7"/>
      <c r="Q56" s="7"/>
      <c r="R56" s="7"/>
    </row>
    <row r="57" spans="2:19" s="22" customFormat="1" ht="16.8" customHeight="1">
      <c r="B57" s="26">
        <v>45</v>
      </c>
      <c r="C57" s="27"/>
      <c r="D57" s="27"/>
      <c r="E57" s="27"/>
      <c r="F57" s="27"/>
      <c r="G57" s="39" t="str">
        <f>IF(F57="","",IFERROR(INDEX(過去最高得点!$B$3:$B$266,MATCH(F57,過去最高得点!$A$3:$A$266,0)),""))</f>
        <v/>
      </c>
      <c r="H57" s="37" t="str">
        <f>IF(F57="","",IFERROR(INDEX(過去最高得点!$E$3:$E$266,MATCH(F57,過去最高得点!$A$3:$A$266,0)),""))</f>
        <v/>
      </c>
      <c r="I57" s="27"/>
      <c r="J57" s="40"/>
      <c r="K57" s="41"/>
      <c r="L57" s="7"/>
      <c r="M57" s="7"/>
      <c r="N57" s="7"/>
      <c r="O57" s="7"/>
      <c r="P57" s="7"/>
      <c r="Q57" s="7"/>
      <c r="R57" s="7"/>
    </row>
    <row r="58" spans="2:19" s="22" customFormat="1" ht="16.8" customHeight="1">
      <c r="B58" s="26">
        <v>46</v>
      </c>
      <c r="C58" s="27"/>
      <c r="D58" s="27"/>
      <c r="E58" s="27"/>
      <c r="F58" s="27"/>
      <c r="G58" s="39" t="str">
        <f>IF(F58="","",IFERROR(INDEX(過去最高得点!$B$3:$B$266,MATCH(F58,過去最高得点!$A$3:$A$266,0)),""))</f>
        <v/>
      </c>
      <c r="H58" s="37" t="str">
        <f>IF(F58="","",IFERROR(INDEX(過去最高得点!$E$3:$E$266,MATCH(F58,過去最高得点!$A$3:$A$266,0)),""))</f>
        <v/>
      </c>
      <c r="I58" s="27"/>
      <c r="J58" s="40"/>
      <c r="K58" s="41"/>
      <c r="L58" s="7"/>
      <c r="M58" s="7"/>
      <c r="N58" s="7"/>
      <c r="O58" s="7"/>
      <c r="P58" s="7"/>
      <c r="Q58" s="7"/>
      <c r="R58" s="7"/>
    </row>
    <row r="59" spans="2:19" s="22" customFormat="1" ht="16.8" customHeight="1">
      <c r="B59" s="26">
        <v>47</v>
      </c>
      <c r="C59" s="27"/>
      <c r="D59" s="27"/>
      <c r="E59" s="27"/>
      <c r="F59" s="27"/>
      <c r="G59" s="39" t="str">
        <f>IF(F59="","",IFERROR(INDEX(過去最高得点!$B$3:$B$266,MATCH(F59,過去最高得点!$A$3:$A$266,0)),""))</f>
        <v/>
      </c>
      <c r="H59" s="37" t="str">
        <f>IF(F59="","",IFERROR(INDEX(過去最高得点!$E$3:$E$266,MATCH(F59,過去最高得点!$A$3:$A$266,0)),""))</f>
        <v/>
      </c>
      <c r="I59" s="27"/>
      <c r="J59" s="40"/>
      <c r="K59" s="41"/>
      <c r="L59" s="7"/>
      <c r="M59" s="7"/>
      <c r="N59" s="7"/>
      <c r="O59" s="7"/>
      <c r="P59" s="7"/>
      <c r="Q59" s="7"/>
      <c r="R59" s="7"/>
    </row>
    <row r="60" spans="2:19" s="22" customFormat="1" ht="16.8" customHeight="1">
      <c r="B60" s="26">
        <v>48</v>
      </c>
      <c r="C60" s="27"/>
      <c r="D60" s="27"/>
      <c r="E60" s="27"/>
      <c r="F60" s="27"/>
      <c r="G60" s="39" t="str">
        <f>IF(F60="","",IFERROR(INDEX(過去最高得点!$B$3:$B$266,MATCH(F60,過去最高得点!$A$3:$A$266,0)),""))</f>
        <v/>
      </c>
      <c r="H60" s="37" t="str">
        <f>IF(F60="","",IFERROR(INDEX(過去最高得点!$E$3:$E$266,MATCH(F60,過去最高得点!$A$3:$A$266,0)),""))</f>
        <v/>
      </c>
      <c r="I60" s="27"/>
      <c r="J60" s="46"/>
      <c r="K60" s="47"/>
      <c r="L60" s="7"/>
      <c r="M60" s="7"/>
      <c r="N60" s="7"/>
      <c r="O60" s="7"/>
      <c r="P60" s="7"/>
      <c r="Q60" s="7"/>
      <c r="R60" s="7"/>
    </row>
    <row r="61" spans="2:19" s="22" customFormat="1" ht="16.8" customHeight="1">
      <c r="B61" s="26">
        <v>49</v>
      </c>
      <c r="C61" s="27"/>
      <c r="D61" s="27"/>
      <c r="E61" s="27"/>
      <c r="F61" s="27"/>
      <c r="G61" s="39" t="str">
        <f>IF(F61="","",IFERROR(INDEX(過去最高得点!$B$3:$B$266,MATCH(F61,過去最高得点!$A$3:$A$266,0)),""))</f>
        <v/>
      </c>
      <c r="H61" s="37" t="str">
        <f>IF(F61="","",IFERROR(INDEX(過去最高得点!$E$3:$E$266,MATCH(F61,過去最高得点!$A$3:$A$266,0)),""))</f>
        <v/>
      </c>
      <c r="I61" s="27"/>
      <c r="J61" s="46"/>
      <c r="K61" s="47"/>
      <c r="L61" s="7"/>
      <c r="M61" s="7"/>
      <c r="N61" s="7"/>
      <c r="O61" s="7"/>
      <c r="P61" s="7"/>
      <c r="Q61" s="7"/>
      <c r="R61" s="7"/>
    </row>
    <row r="62" spans="2:19" ht="16.8" customHeight="1">
      <c r="B62" s="26">
        <v>50</v>
      </c>
      <c r="C62" s="27"/>
      <c r="D62" s="27"/>
      <c r="E62" s="27"/>
      <c r="F62" s="27"/>
      <c r="G62" s="39" t="str">
        <f>IF(F62="","",IFERROR(INDEX(過去最高得点!$B$3:$B$266,MATCH(F62,過去最高得点!$A$3:$A$266,0)),""))</f>
        <v/>
      </c>
      <c r="H62" s="37" t="str">
        <f>IF(F62="","",IFERROR(INDEX(過去最高得点!$E$3:$E$266,MATCH(F62,過去最高得点!$A$3:$A$266,0)),""))</f>
        <v/>
      </c>
      <c r="I62" s="27"/>
      <c r="J62" s="46"/>
      <c r="K62" s="47"/>
      <c r="L62" s="7"/>
      <c r="M62" s="14"/>
      <c r="N62" s="14"/>
      <c r="O62" s="14"/>
      <c r="P62" s="14"/>
      <c r="Q62" s="14"/>
      <c r="R62" s="14"/>
      <c r="S62" s="22"/>
    </row>
    <row r="63" spans="2:19" ht="16.2">
      <c r="S63" s="22"/>
    </row>
    <row r="64" spans="2:19" ht="16.2">
      <c r="S64" s="22"/>
    </row>
    <row r="65" spans="19:19" ht="16.2">
      <c r="S65" s="22"/>
    </row>
    <row r="66" spans="19:19" ht="16.2">
      <c r="S66" s="22"/>
    </row>
  </sheetData>
  <sheetProtection algorithmName="SHA-512" hashValue="PmpcU3X0Mzz1O34sA9CaUmhOv8X1hKlinHxDX25NDqj730PgB3vsk/tEftSDpWNk099kNYsSySsU6AhoSf2euw==" saltValue="S+aQQYuZUGI2YI7dN8j/og==" spinCount="100000" sheet="1" objects="1" scenarios="1"/>
  <mergeCells count="69">
    <mergeCell ref="M22:R22"/>
    <mergeCell ref="J30:K30"/>
    <mergeCell ref="J29:K29"/>
    <mergeCell ref="J28:K28"/>
    <mergeCell ref="J27:K27"/>
    <mergeCell ref="J26:K26"/>
    <mergeCell ref="J25:K25"/>
    <mergeCell ref="J24:K24"/>
    <mergeCell ref="M23:R23"/>
    <mergeCell ref="J23:K23"/>
    <mergeCell ref="J60:K60"/>
    <mergeCell ref="J61:K61"/>
    <mergeCell ref="J62:K62"/>
    <mergeCell ref="J31:K31"/>
    <mergeCell ref="J55:K55"/>
    <mergeCell ref="J56:K56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Q16:R16"/>
    <mergeCell ref="Q17:R17"/>
    <mergeCell ref="J16:K16"/>
    <mergeCell ref="J15:K15"/>
    <mergeCell ref="J21:K21"/>
    <mergeCell ref="J20:K20"/>
    <mergeCell ref="J19:K19"/>
    <mergeCell ref="J17:K17"/>
    <mergeCell ref="J18:K18"/>
    <mergeCell ref="B4:M4"/>
    <mergeCell ref="C7:F7"/>
    <mergeCell ref="H7:K7"/>
    <mergeCell ref="M7:R7"/>
    <mergeCell ref="J14:K14"/>
    <mergeCell ref="J13:K13"/>
    <mergeCell ref="F8:K8"/>
    <mergeCell ref="C9:F9"/>
    <mergeCell ref="H9:K9"/>
    <mergeCell ref="J12:K12"/>
    <mergeCell ref="D8:E8"/>
    <mergeCell ref="M14:Q14"/>
    <mergeCell ref="J44:K44"/>
    <mergeCell ref="J45:K45"/>
    <mergeCell ref="J46:K46"/>
    <mergeCell ref="C10:E10"/>
    <mergeCell ref="G10:K10"/>
    <mergeCell ref="J22:K22"/>
    <mergeCell ref="J59:K59"/>
    <mergeCell ref="M21:Q21"/>
    <mergeCell ref="M20:R20"/>
    <mergeCell ref="P12:Q12"/>
    <mergeCell ref="J52:K52"/>
    <mergeCell ref="J53:K53"/>
    <mergeCell ref="J54:K54"/>
    <mergeCell ref="J57:K57"/>
    <mergeCell ref="J58:K58"/>
    <mergeCell ref="J47:K47"/>
    <mergeCell ref="J48:K48"/>
    <mergeCell ref="J49:K49"/>
    <mergeCell ref="J50:K50"/>
    <mergeCell ref="J51:K51"/>
    <mergeCell ref="J42:K42"/>
    <mergeCell ref="J43:K43"/>
  </mergeCells>
  <phoneticPr fontId="2"/>
  <hyperlinks>
    <hyperlink ref="B5" r:id="rId1" xr:uid="{00000000-0004-0000-0000-000000000000}"/>
  </hyperlinks>
  <pageMargins left="0.7" right="0.7" top="0.75" bottom="0.75" header="0.3" footer="0.3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4CA4F7B-C564-42DD-8AF6-A5C859D38D01}">
          <x14:formula1>
            <xm:f>Sheet2!$B$5:$B$10</xm:f>
          </x14:formula1>
          <xm:sqref>C13:C62</xm:sqref>
        </x14:dataValidation>
        <x14:dataValidation type="list" allowBlank="1" showInputMessage="1" showErrorMessage="1" xr:uid="{718E93FA-A4A7-4C9D-93EB-D25A8234D019}">
          <x14:formula1>
            <xm:f>Sheet2!$C$5:$C$13</xm:f>
          </x14:formula1>
          <xm:sqref>D13:D62</xm:sqref>
        </x14:dataValidation>
        <x14:dataValidation type="list" allowBlank="1" showInputMessage="1" showErrorMessage="1" xr:uid="{D506D0B2-F710-4385-A6F0-C1E6AFA29772}">
          <x14:formula1>
            <xm:f>Sheet2!$D$5:$D$18</xm:f>
          </x14:formula1>
          <xm:sqref>E13:E62</xm:sqref>
        </x14:dataValidation>
        <x14:dataValidation type="list" allowBlank="1" showInputMessage="1" showErrorMessage="1" xr:uid="{849DB07E-DEF8-4664-9DE5-EBEF352537AE}">
          <x14:formula1>
            <xm:f>Sheet2!$E$5:$E$13</xm:f>
          </x14:formula1>
          <xm:sqref>I13:I62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H24"/>
  <sheetViews>
    <sheetView workbookViewId="0">
      <selection activeCell="E5" sqref="E5"/>
    </sheetView>
  </sheetViews>
  <sheetFormatPr defaultRowHeight="13.2"/>
  <sheetData>
    <row r="5" spans="2:8">
      <c r="B5" t="s">
        <v>7</v>
      </c>
      <c r="C5" t="s">
        <v>32</v>
      </c>
      <c r="D5" t="s">
        <v>33</v>
      </c>
      <c r="E5" t="s">
        <v>34</v>
      </c>
      <c r="F5">
        <v>3000</v>
      </c>
      <c r="G5" s="2"/>
      <c r="H5" t="s">
        <v>35</v>
      </c>
    </row>
    <row r="6" spans="2:8">
      <c r="B6" t="s">
        <v>12</v>
      </c>
      <c r="C6" t="s">
        <v>36</v>
      </c>
      <c r="D6" t="s">
        <v>37</v>
      </c>
      <c r="H6" t="s">
        <v>38</v>
      </c>
    </row>
    <row r="7" spans="2:8">
      <c r="B7" t="s">
        <v>13</v>
      </c>
      <c r="C7" t="s">
        <v>39</v>
      </c>
      <c r="D7" t="s">
        <v>40</v>
      </c>
      <c r="F7">
        <v>5000</v>
      </c>
      <c r="H7" t="s">
        <v>41</v>
      </c>
    </row>
    <row r="8" spans="2:8">
      <c r="B8" t="s">
        <v>14</v>
      </c>
      <c r="C8" t="s">
        <v>42</v>
      </c>
      <c r="D8" s="1">
        <v>1</v>
      </c>
      <c r="H8" t="s">
        <v>43</v>
      </c>
    </row>
    <row r="9" spans="2:8">
      <c r="C9" t="s">
        <v>44</v>
      </c>
      <c r="D9" s="1">
        <v>2</v>
      </c>
      <c r="H9" t="s">
        <v>45</v>
      </c>
    </row>
    <row r="10" spans="2:8">
      <c r="C10" t="s">
        <v>46</v>
      </c>
      <c r="D10" s="1">
        <v>3</v>
      </c>
      <c r="H10" t="s">
        <v>47</v>
      </c>
    </row>
    <row r="11" spans="2:8">
      <c r="D11" s="1">
        <v>4</v>
      </c>
      <c r="H11" t="s">
        <v>48</v>
      </c>
    </row>
    <row r="12" spans="2:8">
      <c r="D12" s="1">
        <v>5</v>
      </c>
      <c r="H12" t="s">
        <v>49</v>
      </c>
    </row>
    <row r="13" spans="2:8">
      <c r="D13" s="1">
        <v>6</v>
      </c>
      <c r="H13" t="s">
        <v>50</v>
      </c>
    </row>
    <row r="14" spans="2:8">
      <c r="H14" t="s">
        <v>51</v>
      </c>
    </row>
    <row r="15" spans="2:8">
      <c r="H15" t="s">
        <v>52</v>
      </c>
    </row>
    <row r="16" spans="2:8">
      <c r="H16" t="s">
        <v>53</v>
      </c>
    </row>
    <row r="17" spans="8:8">
      <c r="H17" t="s">
        <v>54</v>
      </c>
    </row>
    <row r="18" spans="8:8">
      <c r="H18" t="s">
        <v>55</v>
      </c>
    </row>
    <row r="19" spans="8:8">
      <c r="H19" t="s">
        <v>56</v>
      </c>
    </row>
    <row r="20" spans="8:8">
      <c r="H20" t="s">
        <v>57</v>
      </c>
    </row>
    <row r="21" spans="8:8">
      <c r="H21" t="s">
        <v>58</v>
      </c>
    </row>
    <row r="22" spans="8:8">
      <c r="H22" t="s">
        <v>59</v>
      </c>
    </row>
    <row r="23" spans="8:8">
      <c r="H23" t="s">
        <v>60</v>
      </c>
    </row>
    <row r="24" spans="8:8">
      <c r="H24" t="s">
        <v>61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6"/>
  <sheetViews>
    <sheetView topLeftCell="A9" workbookViewId="0">
      <selection activeCell="E26" sqref="E26"/>
    </sheetView>
  </sheetViews>
  <sheetFormatPr defaultRowHeight="18"/>
  <cols>
    <col min="1" max="1" width="15.77734375" style="5" customWidth="1"/>
    <col min="2" max="2" width="20" style="5" customWidth="1"/>
    <col min="3" max="6" width="12.77734375" style="5" customWidth="1"/>
    <col min="7" max="16384" width="8.88671875" style="3"/>
  </cols>
  <sheetData>
    <row r="1" spans="1:6" ht="25.05" customHeight="1">
      <c r="A1" s="67" t="s">
        <v>401</v>
      </c>
      <c r="B1" s="67"/>
      <c r="C1" s="67"/>
      <c r="D1" s="67"/>
      <c r="E1" s="67"/>
      <c r="F1" s="67"/>
    </row>
    <row r="2" spans="1:6">
      <c r="A2" s="4" t="s">
        <v>402</v>
      </c>
      <c r="B2" s="4" t="s">
        <v>20</v>
      </c>
      <c r="C2" s="4" t="s">
        <v>403</v>
      </c>
      <c r="D2" s="4" t="s">
        <v>3</v>
      </c>
      <c r="E2" s="4" t="s">
        <v>404</v>
      </c>
      <c r="F2" s="4" t="s">
        <v>405</v>
      </c>
    </row>
    <row r="3" spans="1:6">
      <c r="A3" s="5" t="s">
        <v>98</v>
      </c>
      <c r="B3" s="5" t="s">
        <v>99</v>
      </c>
      <c r="C3" s="5" t="s">
        <v>411</v>
      </c>
      <c r="D3" s="5" t="s">
        <v>50</v>
      </c>
      <c r="E3" s="5">
        <v>880</v>
      </c>
      <c r="F3" s="5">
        <v>2026</v>
      </c>
    </row>
    <row r="4" spans="1:6">
      <c r="A4" s="5" t="s">
        <v>267</v>
      </c>
      <c r="B4" s="5" t="s">
        <v>268</v>
      </c>
      <c r="C4" s="5" t="s">
        <v>411</v>
      </c>
      <c r="D4" s="5" t="s">
        <v>50</v>
      </c>
      <c r="E4" s="5">
        <v>715</v>
      </c>
      <c r="F4" s="5">
        <v>2026</v>
      </c>
    </row>
    <row r="5" spans="1:6">
      <c r="A5" s="5" t="s">
        <v>163</v>
      </c>
      <c r="B5" s="5" t="s">
        <v>164</v>
      </c>
      <c r="C5" s="5" t="s">
        <v>411</v>
      </c>
      <c r="D5" s="5" t="s">
        <v>50</v>
      </c>
      <c r="E5" s="5">
        <v>760</v>
      </c>
      <c r="F5" s="5">
        <v>2024</v>
      </c>
    </row>
    <row r="6" spans="1:6">
      <c r="A6" s="5" t="s">
        <v>157</v>
      </c>
      <c r="B6" s="5" t="s">
        <v>158</v>
      </c>
      <c r="C6" s="5" t="s">
        <v>411</v>
      </c>
      <c r="D6" s="5" t="s">
        <v>50</v>
      </c>
      <c r="E6" s="5">
        <v>745</v>
      </c>
      <c r="F6" s="5">
        <v>2024</v>
      </c>
    </row>
    <row r="7" spans="1:6">
      <c r="A7" s="5" t="s">
        <v>373</v>
      </c>
      <c r="B7" s="5" t="s">
        <v>374</v>
      </c>
      <c r="C7" s="5" t="s">
        <v>411</v>
      </c>
      <c r="D7" s="5" t="s">
        <v>50</v>
      </c>
      <c r="E7" s="5">
        <v>495</v>
      </c>
      <c r="F7" s="5">
        <v>2026</v>
      </c>
    </row>
    <row r="8" spans="1:6">
      <c r="A8" s="5" t="s">
        <v>586</v>
      </c>
      <c r="B8" s="5" t="s">
        <v>587</v>
      </c>
      <c r="C8" s="5" t="s">
        <v>411</v>
      </c>
      <c r="D8" s="5" t="s">
        <v>50</v>
      </c>
      <c r="E8" s="5">
        <v>255</v>
      </c>
      <c r="F8" s="5">
        <v>2026</v>
      </c>
    </row>
    <row r="9" spans="1:6">
      <c r="A9" s="5" t="s">
        <v>473</v>
      </c>
      <c r="B9" s="5" t="s">
        <v>474</v>
      </c>
      <c r="C9" s="5" t="s">
        <v>411</v>
      </c>
      <c r="D9" s="5" t="s">
        <v>54</v>
      </c>
      <c r="E9" s="5">
        <v>680</v>
      </c>
      <c r="F9" s="5">
        <v>2026</v>
      </c>
    </row>
    <row r="10" spans="1:6">
      <c r="A10" s="5" t="s">
        <v>269</v>
      </c>
      <c r="B10" s="5" t="s">
        <v>270</v>
      </c>
      <c r="C10" s="5" t="s">
        <v>411</v>
      </c>
      <c r="D10" s="5" t="s">
        <v>54</v>
      </c>
      <c r="E10" s="5">
        <v>660</v>
      </c>
      <c r="F10" s="5">
        <v>2026</v>
      </c>
    </row>
    <row r="11" spans="1:6">
      <c r="A11" s="5" t="s">
        <v>558</v>
      </c>
      <c r="B11" s="5" t="s">
        <v>559</v>
      </c>
      <c r="C11" s="5" t="s">
        <v>411</v>
      </c>
      <c r="D11" s="5" t="s">
        <v>54</v>
      </c>
      <c r="E11" s="5">
        <v>450</v>
      </c>
      <c r="F11" s="5">
        <v>2026</v>
      </c>
    </row>
    <row r="12" spans="1:6">
      <c r="A12" s="5" t="s">
        <v>496</v>
      </c>
      <c r="B12" s="5" t="s">
        <v>497</v>
      </c>
      <c r="C12" s="5" t="s">
        <v>411</v>
      </c>
      <c r="D12" s="5" t="s">
        <v>54</v>
      </c>
      <c r="E12" s="5">
        <v>620</v>
      </c>
      <c r="F12" s="5">
        <v>2026</v>
      </c>
    </row>
    <row r="13" spans="1:6">
      <c r="A13" s="5" t="s">
        <v>566</v>
      </c>
      <c r="B13" s="5" t="s">
        <v>567</v>
      </c>
      <c r="C13" s="5" t="s">
        <v>412</v>
      </c>
      <c r="D13" s="5" t="s">
        <v>38</v>
      </c>
      <c r="E13" s="5">
        <v>425</v>
      </c>
      <c r="F13" s="5">
        <v>2026</v>
      </c>
    </row>
    <row r="14" spans="1:6">
      <c r="A14" s="5" t="s">
        <v>391</v>
      </c>
      <c r="B14" s="5" t="s">
        <v>392</v>
      </c>
      <c r="C14" s="5" t="s">
        <v>411</v>
      </c>
      <c r="D14" s="5" t="s">
        <v>50</v>
      </c>
      <c r="E14" s="5">
        <v>460</v>
      </c>
      <c r="F14" s="5">
        <v>2026</v>
      </c>
    </row>
    <row r="15" spans="1:6">
      <c r="A15" s="5" t="s">
        <v>333</v>
      </c>
      <c r="B15" s="5" t="s">
        <v>334</v>
      </c>
      <c r="C15" s="5" t="s">
        <v>406</v>
      </c>
      <c r="D15" s="5" t="s">
        <v>52</v>
      </c>
      <c r="E15" s="5">
        <v>625</v>
      </c>
      <c r="F15" s="5">
        <v>2026</v>
      </c>
    </row>
    <row r="16" spans="1:6">
      <c r="A16" s="5" t="s">
        <v>215</v>
      </c>
      <c r="B16" s="5" t="s">
        <v>216</v>
      </c>
      <c r="C16" s="5" t="s">
        <v>406</v>
      </c>
      <c r="D16" s="5" t="s">
        <v>52</v>
      </c>
      <c r="E16" s="5">
        <v>705</v>
      </c>
      <c r="F16" s="5">
        <v>2026</v>
      </c>
    </row>
    <row r="17" spans="1:6">
      <c r="A17" s="5" t="s">
        <v>367</v>
      </c>
      <c r="B17" s="5" t="s">
        <v>368</v>
      </c>
      <c r="C17" s="5" t="s">
        <v>411</v>
      </c>
      <c r="D17" s="5" t="s">
        <v>50</v>
      </c>
      <c r="E17" s="5">
        <v>595</v>
      </c>
      <c r="F17" s="5">
        <v>2026</v>
      </c>
    </row>
    <row r="18" spans="1:6">
      <c r="A18" s="5" t="s">
        <v>421</v>
      </c>
      <c r="B18" s="5" t="s">
        <v>422</v>
      </c>
      <c r="C18" s="5" t="s">
        <v>406</v>
      </c>
      <c r="D18" s="5" t="s">
        <v>60</v>
      </c>
      <c r="E18" s="5">
        <v>840</v>
      </c>
      <c r="F18" s="5">
        <v>2024</v>
      </c>
    </row>
    <row r="19" spans="1:6">
      <c r="A19" s="5" t="s">
        <v>502</v>
      </c>
      <c r="B19" s="5" t="s">
        <v>503</v>
      </c>
      <c r="C19" s="5" t="s">
        <v>406</v>
      </c>
      <c r="D19" s="5" t="s">
        <v>55</v>
      </c>
      <c r="E19" s="5">
        <v>595</v>
      </c>
      <c r="F19" s="5">
        <v>2026</v>
      </c>
    </row>
    <row r="20" spans="1:6">
      <c r="A20" s="5" t="s">
        <v>413</v>
      </c>
      <c r="B20" s="5" t="s">
        <v>414</v>
      </c>
      <c r="C20" s="5" t="s">
        <v>406</v>
      </c>
      <c r="D20" s="5" t="s">
        <v>60</v>
      </c>
      <c r="E20" s="5">
        <v>885</v>
      </c>
      <c r="F20" s="5">
        <v>2024</v>
      </c>
    </row>
    <row r="21" spans="1:6">
      <c r="A21" s="5" t="s">
        <v>124</v>
      </c>
      <c r="B21" s="5" t="s">
        <v>125</v>
      </c>
      <c r="C21" s="5" t="s">
        <v>411</v>
      </c>
      <c r="D21" s="5" t="s">
        <v>50</v>
      </c>
      <c r="E21" s="5">
        <v>815</v>
      </c>
      <c r="F21" s="5">
        <v>2025</v>
      </c>
    </row>
    <row r="22" spans="1:6">
      <c r="A22" s="5" t="s">
        <v>494</v>
      </c>
      <c r="B22" s="5" t="s">
        <v>495</v>
      </c>
      <c r="C22" s="5" t="s">
        <v>406</v>
      </c>
      <c r="D22" s="5" t="s">
        <v>55</v>
      </c>
      <c r="E22" s="5">
        <v>620</v>
      </c>
      <c r="F22" s="5">
        <v>2026</v>
      </c>
    </row>
    <row r="23" spans="1:6">
      <c r="A23" s="5" t="s">
        <v>191</v>
      </c>
      <c r="B23" s="5" t="s">
        <v>192</v>
      </c>
      <c r="C23" s="5" t="s">
        <v>411</v>
      </c>
      <c r="D23" s="5" t="s">
        <v>50</v>
      </c>
      <c r="E23" s="5">
        <v>705</v>
      </c>
      <c r="F23" s="5">
        <v>2025</v>
      </c>
    </row>
    <row r="24" spans="1:6">
      <c r="A24" s="5" t="s">
        <v>223</v>
      </c>
      <c r="B24" s="5" t="s">
        <v>224</v>
      </c>
      <c r="C24" s="5" t="s">
        <v>411</v>
      </c>
      <c r="D24" s="5" t="s">
        <v>50</v>
      </c>
      <c r="E24" s="5">
        <v>675</v>
      </c>
      <c r="F24" s="5">
        <v>2025</v>
      </c>
    </row>
    <row r="25" spans="1:6">
      <c r="A25" s="5" t="s">
        <v>265</v>
      </c>
      <c r="B25" s="5" t="s">
        <v>266</v>
      </c>
      <c r="C25" s="5" t="s">
        <v>406</v>
      </c>
      <c r="D25" s="5" t="s">
        <v>55</v>
      </c>
      <c r="E25" s="5">
        <v>620</v>
      </c>
      <c r="F25" s="5">
        <v>2025</v>
      </c>
    </row>
    <row r="26" spans="1:6">
      <c r="A26" s="5" t="s">
        <v>419</v>
      </c>
      <c r="B26" s="5" t="s">
        <v>420</v>
      </c>
      <c r="C26" s="5" t="s">
        <v>406</v>
      </c>
      <c r="D26" s="5" t="s">
        <v>55</v>
      </c>
      <c r="E26" s="5">
        <v>845</v>
      </c>
      <c r="F26" s="5">
        <v>2024</v>
      </c>
    </row>
    <row r="27" spans="1:6">
      <c r="A27" s="5" t="s">
        <v>165</v>
      </c>
      <c r="B27" s="5" t="s">
        <v>166</v>
      </c>
      <c r="C27" s="5" t="s">
        <v>406</v>
      </c>
      <c r="D27" s="5" t="s">
        <v>55</v>
      </c>
      <c r="E27" s="5">
        <v>735</v>
      </c>
      <c r="F27" s="5">
        <v>2025</v>
      </c>
    </row>
    <row r="28" spans="1:6">
      <c r="A28" s="5" t="s">
        <v>277</v>
      </c>
      <c r="B28" s="5" t="s">
        <v>278</v>
      </c>
      <c r="C28" s="5" t="s">
        <v>406</v>
      </c>
      <c r="D28" s="5" t="s">
        <v>45</v>
      </c>
      <c r="E28" s="5">
        <v>600</v>
      </c>
      <c r="F28" s="5">
        <v>2025</v>
      </c>
    </row>
    <row r="29" spans="1:6">
      <c r="A29" s="5" t="s">
        <v>183</v>
      </c>
      <c r="B29" s="5" t="s">
        <v>184</v>
      </c>
      <c r="C29" s="5" t="s">
        <v>406</v>
      </c>
      <c r="D29" s="5" t="s">
        <v>60</v>
      </c>
      <c r="E29" s="5">
        <v>860</v>
      </c>
      <c r="F29" s="5">
        <v>2026</v>
      </c>
    </row>
    <row r="30" spans="1:6">
      <c r="A30" s="5" t="s">
        <v>74</v>
      </c>
      <c r="B30" s="5" t="s">
        <v>75</v>
      </c>
      <c r="C30" s="5" t="s">
        <v>406</v>
      </c>
      <c r="D30" s="5" t="s">
        <v>60</v>
      </c>
      <c r="E30" s="5">
        <v>1005</v>
      </c>
      <c r="F30" s="5">
        <v>2026</v>
      </c>
    </row>
    <row r="31" spans="1:6">
      <c r="A31" s="5" t="s">
        <v>106</v>
      </c>
      <c r="B31" s="5" t="s">
        <v>107</v>
      </c>
      <c r="C31" s="5" t="s">
        <v>418</v>
      </c>
      <c r="D31" s="5" t="s">
        <v>49</v>
      </c>
      <c r="E31" s="5">
        <v>835</v>
      </c>
      <c r="F31" s="5">
        <v>2025</v>
      </c>
    </row>
    <row r="32" spans="1:6">
      <c r="A32" s="5" t="s">
        <v>520</v>
      </c>
      <c r="B32" s="5" t="s">
        <v>521</v>
      </c>
      <c r="C32" s="5" t="s">
        <v>412</v>
      </c>
      <c r="D32" s="5" t="s">
        <v>53</v>
      </c>
      <c r="E32" s="5">
        <v>565</v>
      </c>
      <c r="F32" s="5">
        <v>2026</v>
      </c>
    </row>
    <row r="33" spans="1:6">
      <c r="A33" s="5" t="s">
        <v>357</v>
      </c>
      <c r="B33" s="5" t="s">
        <v>358</v>
      </c>
      <c r="C33" s="5" t="s">
        <v>406</v>
      </c>
      <c r="D33" s="5" t="s">
        <v>56</v>
      </c>
      <c r="E33" s="5">
        <v>565</v>
      </c>
      <c r="F33" s="5">
        <v>2026</v>
      </c>
    </row>
    <row r="34" spans="1:6">
      <c r="A34" s="5" t="s">
        <v>351</v>
      </c>
      <c r="B34" s="5" t="s">
        <v>352</v>
      </c>
      <c r="C34" s="5" t="s">
        <v>406</v>
      </c>
      <c r="D34" s="5" t="s">
        <v>56</v>
      </c>
      <c r="E34" s="5">
        <v>575</v>
      </c>
      <c r="F34" s="5">
        <v>2026</v>
      </c>
    </row>
    <row r="35" spans="1:6">
      <c r="A35" s="5" t="s">
        <v>259</v>
      </c>
      <c r="B35" s="5" t="s">
        <v>260</v>
      </c>
      <c r="C35" s="5" t="s">
        <v>412</v>
      </c>
      <c r="D35" s="5" t="s">
        <v>57</v>
      </c>
      <c r="E35" s="5">
        <v>740</v>
      </c>
      <c r="F35" s="5">
        <v>2026</v>
      </c>
    </row>
    <row r="36" spans="1:6">
      <c r="A36" s="5" t="s">
        <v>181</v>
      </c>
      <c r="B36" s="5" t="s">
        <v>182</v>
      </c>
      <c r="C36" s="5" t="s">
        <v>406</v>
      </c>
      <c r="D36" s="5" t="s">
        <v>35</v>
      </c>
      <c r="E36" s="5">
        <v>715</v>
      </c>
      <c r="F36" s="5">
        <v>2025</v>
      </c>
    </row>
    <row r="37" spans="1:6">
      <c r="A37" s="5" t="s">
        <v>534</v>
      </c>
      <c r="B37" s="5" t="s">
        <v>535</v>
      </c>
      <c r="C37" s="5" t="s">
        <v>406</v>
      </c>
      <c r="D37" s="5" t="s">
        <v>60</v>
      </c>
      <c r="E37" s="5">
        <v>535</v>
      </c>
      <c r="F37" s="5">
        <v>2024</v>
      </c>
    </row>
    <row r="38" spans="1:6">
      <c r="A38" s="5" t="s">
        <v>580</v>
      </c>
      <c r="B38" s="5" t="s">
        <v>581</v>
      </c>
      <c r="C38" s="5" t="s">
        <v>406</v>
      </c>
      <c r="D38" s="5" t="s">
        <v>56</v>
      </c>
      <c r="E38" s="5">
        <v>310</v>
      </c>
      <c r="F38" s="5">
        <v>2026</v>
      </c>
    </row>
    <row r="39" spans="1:6">
      <c r="A39" s="5" t="s">
        <v>279</v>
      </c>
      <c r="B39" s="5" t="s">
        <v>280</v>
      </c>
      <c r="C39" s="5" t="s">
        <v>406</v>
      </c>
      <c r="D39" s="5" t="s">
        <v>56</v>
      </c>
      <c r="E39" s="5">
        <v>700</v>
      </c>
      <c r="F39" s="5">
        <v>2026</v>
      </c>
    </row>
    <row r="40" spans="1:6">
      <c r="A40" s="5" t="s">
        <v>257</v>
      </c>
      <c r="B40" s="5" t="s">
        <v>258</v>
      </c>
      <c r="C40" s="5" t="s">
        <v>406</v>
      </c>
      <c r="D40" s="5" t="s">
        <v>56</v>
      </c>
      <c r="E40" s="5">
        <v>715</v>
      </c>
      <c r="F40" s="5">
        <v>2026</v>
      </c>
    </row>
    <row r="41" spans="1:6">
      <c r="A41" s="5" t="s">
        <v>167</v>
      </c>
      <c r="B41" s="5" t="s">
        <v>168</v>
      </c>
      <c r="C41" s="5" t="s">
        <v>406</v>
      </c>
      <c r="D41" s="5" t="s">
        <v>56</v>
      </c>
      <c r="E41" s="5">
        <v>765</v>
      </c>
      <c r="F41" s="5">
        <v>2026</v>
      </c>
    </row>
    <row r="42" spans="1:6">
      <c r="A42" s="5" t="s">
        <v>353</v>
      </c>
      <c r="B42" s="5" t="s">
        <v>354</v>
      </c>
      <c r="C42" s="5" t="s">
        <v>412</v>
      </c>
      <c r="D42" s="5" t="s">
        <v>57</v>
      </c>
      <c r="E42" s="5">
        <v>555</v>
      </c>
      <c r="F42" s="5">
        <v>2026</v>
      </c>
    </row>
    <row r="43" spans="1:6">
      <c r="A43" s="5" t="s">
        <v>207</v>
      </c>
      <c r="B43" s="5" t="s">
        <v>208</v>
      </c>
      <c r="C43" s="5" t="s">
        <v>406</v>
      </c>
      <c r="D43" s="5" t="s">
        <v>60</v>
      </c>
      <c r="E43" s="5">
        <v>690</v>
      </c>
      <c r="F43" s="5">
        <v>2024</v>
      </c>
    </row>
    <row r="44" spans="1:6">
      <c r="A44" s="5" t="s">
        <v>293</v>
      </c>
      <c r="B44" s="5" t="s">
        <v>294</v>
      </c>
      <c r="C44" s="5" t="s">
        <v>406</v>
      </c>
      <c r="D44" s="5" t="s">
        <v>60</v>
      </c>
      <c r="E44" s="5">
        <v>585</v>
      </c>
      <c r="F44" s="5">
        <v>2025</v>
      </c>
    </row>
    <row r="45" spans="1:6">
      <c r="A45" s="5" t="s">
        <v>361</v>
      </c>
      <c r="B45" s="5" t="s">
        <v>362</v>
      </c>
      <c r="C45" s="5" t="s">
        <v>406</v>
      </c>
      <c r="D45" s="5" t="s">
        <v>60</v>
      </c>
      <c r="E45" s="5">
        <v>455</v>
      </c>
      <c r="F45" s="5">
        <v>2025</v>
      </c>
    </row>
    <row r="46" spans="1:6">
      <c r="A46" s="5" t="s">
        <v>343</v>
      </c>
      <c r="B46" s="5" t="s">
        <v>344</v>
      </c>
      <c r="C46" s="5" t="s">
        <v>412</v>
      </c>
      <c r="D46" s="5" t="s">
        <v>38</v>
      </c>
      <c r="E46" s="5">
        <v>530</v>
      </c>
      <c r="F46" s="5">
        <v>2024</v>
      </c>
    </row>
    <row r="47" spans="1:6">
      <c r="A47" s="5" t="s">
        <v>415</v>
      </c>
      <c r="B47" s="5" t="s">
        <v>416</v>
      </c>
      <c r="C47" s="5" t="s">
        <v>406</v>
      </c>
      <c r="D47" s="5" t="s">
        <v>55</v>
      </c>
      <c r="E47" s="5">
        <v>875</v>
      </c>
      <c r="F47" s="5">
        <v>2024</v>
      </c>
    </row>
    <row r="48" spans="1:6">
      <c r="A48" s="5" t="s">
        <v>173</v>
      </c>
      <c r="B48" s="5" t="s">
        <v>174</v>
      </c>
      <c r="C48" s="5" t="s">
        <v>412</v>
      </c>
      <c r="D48" s="5" t="s">
        <v>53</v>
      </c>
      <c r="E48" s="5">
        <v>730</v>
      </c>
      <c r="F48" s="5">
        <v>2025</v>
      </c>
    </row>
    <row r="49" spans="1:6">
      <c r="A49" s="5" t="s">
        <v>82</v>
      </c>
      <c r="B49" s="5" t="s">
        <v>83</v>
      </c>
      <c r="C49" s="5" t="s">
        <v>412</v>
      </c>
      <c r="D49" s="5" t="s">
        <v>57</v>
      </c>
      <c r="E49" s="5">
        <v>945</v>
      </c>
      <c r="F49" s="5">
        <v>2025</v>
      </c>
    </row>
    <row r="50" spans="1:6">
      <c r="A50" s="5" t="s">
        <v>510</v>
      </c>
      <c r="B50" s="5" t="s">
        <v>511</v>
      </c>
      <c r="C50" s="5" t="s">
        <v>406</v>
      </c>
      <c r="D50" s="5" t="s">
        <v>56</v>
      </c>
      <c r="E50" s="5">
        <v>580</v>
      </c>
      <c r="F50" s="5">
        <v>2026</v>
      </c>
    </row>
    <row r="51" spans="1:6">
      <c r="A51" s="5" t="s">
        <v>471</v>
      </c>
      <c r="B51" s="5" t="s">
        <v>472</v>
      </c>
      <c r="C51" s="5" t="s">
        <v>411</v>
      </c>
      <c r="D51" s="5" t="s">
        <v>54</v>
      </c>
      <c r="E51" s="5">
        <v>680</v>
      </c>
      <c r="F51" s="5">
        <v>2024</v>
      </c>
    </row>
    <row r="52" spans="1:6">
      <c r="A52" s="5" t="s">
        <v>526</v>
      </c>
      <c r="B52" s="5" t="s">
        <v>527</v>
      </c>
      <c r="C52" s="5" t="s">
        <v>411</v>
      </c>
      <c r="D52" s="5" t="s">
        <v>54</v>
      </c>
      <c r="E52" s="5">
        <v>550</v>
      </c>
      <c r="F52" s="5">
        <v>2026</v>
      </c>
    </row>
    <row r="53" spans="1:6">
      <c r="A53" s="5" t="s">
        <v>371</v>
      </c>
      <c r="B53" s="5" t="s">
        <v>372</v>
      </c>
      <c r="C53" s="5" t="s">
        <v>406</v>
      </c>
      <c r="D53" s="5" t="s">
        <v>35</v>
      </c>
      <c r="E53" s="5">
        <v>415</v>
      </c>
      <c r="F53" s="5">
        <v>2025</v>
      </c>
    </row>
    <row r="54" spans="1:6">
      <c r="A54" s="5" t="s">
        <v>588</v>
      </c>
      <c r="B54" s="5" t="s">
        <v>589</v>
      </c>
      <c r="C54" s="5" t="s">
        <v>411</v>
      </c>
      <c r="D54" s="5" t="s">
        <v>50</v>
      </c>
      <c r="E54" s="5">
        <v>230</v>
      </c>
      <c r="F54" s="5">
        <v>2024</v>
      </c>
    </row>
    <row r="55" spans="1:6">
      <c r="A55" s="5" t="s">
        <v>120</v>
      </c>
      <c r="B55" s="5" t="s">
        <v>121</v>
      </c>
      <c r="C55" s="5" t="s">
        <v>411</v>
      </c>
      <c r="D55" s="5" t="s">
        <v>50</v>
      </c>
      <c r="E55" s="5">
        <v>825</v>
      </c>
      <c r="F55" s="5">
        <v>2025</v>
      </c>
    </row>
    <row r="56" spans="1:6">
      <c r="A56" s="5" t="s">
        <v>349</v>
      </c>
      <c r="B56" s="5" t="s">
        <v>350</v>
      </c>
      <c r="C56" s="5" t="s">
        <v>412</v>
      </c>
      <c r="D56" s="5" t="s">
        <v>38</v>
      </c>
      <c r="E56" s="5">
        <v>570</v>
      </c>
      <c r="F56" s="5">
        <v>2026</v>
      </c>
    </row>
    <row r="57" spans="1:6">
      <c r="A57" s="5" t="s">
        <v>175</v>
      </c>
      <c r="B57" s="5" t="s">
        <v>176</v>
      </c>
      <c r="C57" s="5" t="s">
        <v>412</v>
      </c>
      <c r="D57" s="5" t="s">
        <v>38</v>
      </c>
      <c r="E57" s="5">
        <v>725</v>
      </c>
      <c r="F57" s="5">
        <v>2025</v>
      </c>
    </row>
    <row r="58" spans="1:6">
      <c r="A58" s="5" t="s">
        <v>175</v>
      </c>
      <c r="B58" s="5" t="s">
        <v>176</v>
      </c>
      <c r="C58" s="5" t="s">
        <v>412</v>
      </c>
      <c r="D58" s="5" t="s">
        <v>47</v>
      </c>
      <c r="E58" s="5">
        <v>535</v>
      </c>
      <c r="F58" s="5">
        <v>2024</v>
      </c>
    </row>
    <row r="59" spans="1:6">
      <c r="A59" s="5" t="s">
        <v>393</v>
      </c>
      <c r="B59" s="5" t="s">
        <v>394</v>
      </c>
      <c r="C59" s="5" t="s">
        <v>411</v>
      </c>
      <c r="D59" s="5" t="s">
        <v>50</v>
      </c>
      <c r="E59" s="5">
        <v>335</v>
      </c>
      <c r="F59" s="5">
        <v>2025</v>
      </c>
    </row>
    <row r="60" spans="1:6">
      <c r="A60" s="5" t="s">
        <v>562</v>
      </c>
      <c r="B60" s="5" t="s">
        <v>563</v>
      </c>
      <c r="C60" s="5" t="s">
        <v>412</v>
      </c>
      <c r="D60" s="5" t="s">
        <v>38</v>
      </c>
      <c r="E60" s="5">
        <v>435</v>
      </c>
      <c r="F60" s="5">
        <v>2024</v>
      </c>
    </row>
    <row r="61" spans="1:6">
      <c r="A61" s="5" t="s">
        <v>436</v>
      </c>
      <c r="B61" s="5" t="s">
        <v>437</v>
      </c>
      <c r="C61" s="5" t="s">
        <v>411</v>
      </c>
      <c r="D61" s="5" t="s">
        <v>54</v>
      </c>
      <c r="E61" s="5">
        <v>775</v>
      </c>
      <c r="F61" s="5">
        <v>2026</v>
      </c>
    </row>
    <row r="62" spans="1:6">
      <c r="A62" s="5" t="s">
        <v>389</v>
      </c>
      <c r="B62" s="5" t="s">
        <v>390</v>
      </c>
      <c r="C62" s="5" t="s">
        <v>411</v>
      </c>
      <c r="D62" s="5" t="s">
        <v>50</v>
      </c>
      <c r="E62" s="5">
        <v>645</v>
      </c>
      <c r="F62" s="5">
        <v>2026</v>
      </c>
    </row>
    <row r="63" spans="1:6">
      <c r="A63" s="5" t="s">
        <v>72</v>
      </c>
      <c r="B63" s="5" t="s">
        <v>73</v>
      </c>
      <c r="C63" s="5" t="s">
        <v>411</v>
      </c>
      <c r="D63" s="5" t="s">
        <v>50</v>
      </c>
      <c r="E63" s="5">
        <v>990</v>
      </c>
      <c r="F63" s="5">
        <v>2026</v>
      </c>
    </row>
    <row r="64" spans="1:6">
      <c r="A64" s="5" t="s">
        <v>409</v>
      </c>
      <c r="B64" s="5" t="s">
        <v>410</v>
      </c>
      <c r="C64" s="5" t="s">
        <v>411</v>
      </c>
      <c r="D64" s="5" t="s">
        <v>50</v>
      </c>
      <c r="E64" s="5">
        <v>1015</v>
      </c>
      <c r="F64" s="5">
        <v>2026</v>
      </c>
    </row>
    <row r="65" spans="1:6">
      <c r="A65" s="5" t="s">
        <v>299</v>
      </c>
      <c r="B65" s="5" t="s">
        <v>300</v>
      </c>
      <c r="C65" s="5" t="s">
        <v>411</v>
      </c>
      <c r="D65" s="5" t="s">
        <v>50</v>
      </c>
      <c r="E65" s="5">
        <v>605</v>
      </c>
      <c r="F65" s="5">
        <v>2026</v>
      </c>
    </row>
    <row r="66" spans="1:6">
      <c r="A66" s="5" t="s">
        <v>104</v>
      </c>
      <c r="B66" s="5" t="s">
        <v>105</v>
      </c>
      <c r="C66" s="5" t="s">
        <v>411</v>
      </c>
      <c r="D66" s="5" t="s">
        <v>54</v>
      </c>
      <c r="E66" s="5">
        <v>880</v>
      </c>
      <c r="F66" s="5">
        <v>2026</v>
      </c>
    </row>
    <row r="67" spans="1:6">
      <c r="A67" s="5" t="s">
        <v>556</v>
      </c>
      <c r="B67" s="5" t="s">
        <v>557</v>
      </c>
      <c r="C67" s="5" t="s">
        <v>411</v>
      </c>
      <c r="D67" s="5" t="s">
        <v>50</v>
      </c>
      <c r="E67" s="5">
        <v>455</v>
      </c>
      <c r="F67" s="5">
        <v>2026</v>
      </c>
    </row>
    <row r="68" spans="1:6">
      <c r="A68" s="5" t="s">
        <v>221</v>
      </c>
      <c r="B68" s="5" t="s">
        <v>222</v>
      </c>
      <c r="C68" s="5" t="s">
        <v>411</v>
      </c>
      <c r="D68" s="5" t="s">
        <v>50</v>
      </c>
      <c r="E68" s="5">
        <v>815</v>
      </c>
      <c r="F68" s="5">
        <v>2026</v>
      </c>
    </row>
    <row r="69" spans="1:6">
      <c r="A69" s="5" t="s">
        <v>250</v>
      </c>
      <c r="B69" s="5" t="s">
        <v>479</v>
      </c>
      <c r="C69" s="5" t="s">
        <v>411</v>
      </c>
      <c r="D69" s="5" t="s">
        <v>50</v>
      </c>
      <c r="E69" s="5">
        <v>665</v>
      </c>
      <c r="F69" s="5">
        <v>2026</v>
      </c>
    </row>
    <row r="70" spans="1:6">
      <c r="A70" s="5" t="s">
        <v>514</v>
      </c>
      <c r="B70" s="5" t="s">
        <v>515</v>
      </c>
      <c r="C70" s="5" t="s">
        <v>411</v>
      </c>
      <c r="D70" s="5" t="s">
        <v>54</v>
      </c>
      <c r="E70" s="5">
        <v>580</v>
      </c>
      <c r="F70" s="5">
        <v>2026</v>
      </c>
    </row>
    <row r="71" spans="1:6">
      <c r="A71" s="5" t="s">
        <v>233</v>
      </c>
      <c r="B71" s="5" t="s">
        <v>234</v>
      </c>
      <c r="C71" s="5" t="s">
        <v>406</v>
      </c>
      <c r="D71" s="5" t="s">
        <v>60</v>
      </c>
      <c r="E71" s="5">
        <v>660</v>
      </c>
      <c r="F71" s="5">
        <v>2025</v>
      </c>
    </row>
    <row r="72" spans="1:6">
      <c r="A72" s="5" t="s">
        <v>498</v>
      </c>
      <c r="B72" s="5" t="s">
        <v>499</v>
      </c>
      <c r="C72" s="5" t="s">
        <v>418</v>
      </c>
      <c r="D72" s="5" t="s">
        <v>51</v>
      </c>
      <c r="E72" s="5">
        <v>610</v>
      </c>
      <c r="F72" s="5">
        <v>2026</v>
      </c>
    </row>
    <row r="73" spans="1:6">
      <c r="A73" s="5" t="s">
        <v>147</v>
      </c>
      <c r="B73" s="5" t="s">
        <v>148</v>
      </c>
      <c r="C73" s="5" t="s">
        <v>418</v>
      </c>
      <c r="D73" s="5" t="s">
        <v>49</v>
      </c>
      <c r="E73" s="5">
        <v>740</v>
      </c>
      <c r="F73" s="5">
        <v>2025</v>
      </c>
    </row>
    <row r="74" spans="1:6">
      <c r="A74" s="5" t="s">
        <v>273</v>
      </c>
      <c r="B74" s="5" t="s">
        <v>274</v>
      </c>
      <c r="C74" s="5" t="s">
        <v>406</v>
      </c>
      <c r="D74" s="5" t="s">
        <v>56</v>
      </c>
      <c r="E74" s="5">
        <v>675</v>
      </c>
      <c r="F74" s="5">
        <v>2026</v>
      </c>
    </row>
    <row r="75" spans="1:6">
      <c r="A75" s="5" t="s">
        <v>446</v>
      </c>
      <c r="B75" s="5" t="s">
        <v>447</v>
      </c>
      <c r="C75" s="5" t="s">
        <v>406</v>
      </c>
      <c r="D75" s="5" t="s">
        <v>45</v>
      </c>
      <c r="E75" s="5">
        <v>730</v>
      </c>
      <c r="F75" s="5">
        <v>2024</v>
      </c>
    </row>
    <row r="76" spans="1:6">
      <c r="A76" s="5" t="s">
        <v>321</v>
      </c>
      <c r="B76" s="5" t="s">
        <v>322</v>
      </c>
      <c r="C76" s="5" t="s">
        <v>406</v>
      </c>
      <c r="D76" s="5" t="s">
        <v>45</v>
      </c>
      <c r="E76" s="5">
        <v>690</v>
      </c>
      <c r="F76" s="5">
        <v>2026</v>
      </c>
    </row>
    <row r="77" spans="1:6">
      <c r="A77" s="5" t="s">
        <v>118</v>
      </c>
      <c r="B77" s="5" t="s">
        <v>119</v>
      </c>
      <c r="C77" s="5" t="s">
        <v>411</v>
      </c>
      <c r="D77" s="5" t="s">
        <v>50</v>
      </c>
      <c r="E77" s="5">
        <v>845</v>
      </c>
      <c r="F77" s="5">
        <v>2026</v>
      </c>
    </row>
    <row r="78" spans="1:6">
      <c r="A78" s="5" t="s">
        <v>518</v>
      </c>
      <c r="B78" s="5" t="s">
        <v>519</v>
      </c>
      <c r="C78" s="5" t="s">
        <v>406</v>
      </c>
      <c r="D78" s="5" t="s">
        <v>55</v>
      </c>
      <c r="E78" s="5">
        <v>570</v>
      </c>
      <c r="F78" s="5">
        <v>2026</v>
      </c>
    </row>
    <row r="79" spans="1:6">
      <c r="A79" s="5" t="s">
        <v>209</v>
      </c>
      <c r="B79" s="5" t="s">
        <v>210</v>
      </c>
      <c r="C79" s="5" t="s">
        <v>406</v>
      </c>
      <c r="D79" s="5" t="s">
        <v>55</v>
      </c>
      <c r="E79" s="5">
        <v>750</v>
      </c>
      <c r="F79" s="5">
        <v>2026</v>
      </c>
    </row>
    <row r="80" spans="1:6">
      <c r="A80" s="5" t="s">
        <v>570</v>
      </c>
      <c r="B80" s="5" t="s">
        <v>571</v>
      </c>
      <c r="C80" s="5" t="s">
        <v>406</v>
      </c>
      <c r="D80" s="5" t="s">
        <v>60</v>
      </c>
      <c r="E80" s="5">
        <v>405</v>
      </c>
      <c r="F80" s="5">
        <v>2026</v>
      </c>
    </row>
    <row r="81" spans="1:6">
      <c r="A81" s="5" t="s">
        <v>488</v>
      </c>
      <c r="B81" s="5" t="s">
        <v>489</v>
      </c>
      <c r="C81" s="5" t="s">
        <v>406</v>
      </c>
      <c r="D81" s="5" t="s">
        <v>60</v>
      </c>
      <c r="E81" s="5">
        <v>650</v>
      </c>
      <c r="F81" s="5">
        <v>2026</v>
      </c>
    </row>
    <row r="82" spans="1:6">
      <c r="A82" s="5" t="s">
        <v>108</v>
      </c>
      <c r="B82" s="5" t="s">
        <v>109</v>
      </c>
      <c r="C82" s="5" t="s">
        <v>411</v>
      </c>
      <c r="D82" s="5" t="s">
        <v>50</v>
      </c>
      <c r="E82" s="5">
        <v>830</v>
      </c>
      <c r="F82" s="5">
        <v>2025</v>
      </c>
    </row>
    <row r="83" spans="1:6">
      <c r="A83" s="5" t="s">
        <v>532</v>
      </c>
      <c r="B83" s="5" t="s">
        <v>533</v>
      </c>
      <c r="C83" s="5" t="s">
        <v>411</v>
      </c>
      <c r="D83" s="5" t="s">
        <v>50</v>
      </c>
      <c r="E83" s="5">
        <v>535</v>
      </c>
      <c r="F83" s="5">
        <v>2026</v>
      </c>
    </row>
    <row r="84" spans="1:6">
      <c r="A84" s="5" t="s">
        <v>458</v>
      </c>
      <c r="B84" s="5" t="s">
        <v>459</v>
      </c>
      <c r="C84" s="5" t="s">
        <v>406</v>
      </c>
      <c r="D84" s="5" t="s">
        <v>59</v>
      </c>
      <c r="E84" s="5">
        <v>705</v>
      </c>
      <c r="F84" s="5">
        <v>2024</v>
      </c>
    </row>
    <row r="85" spans="1:6">
      <c r="A85" s="5" t="s">
        <v>375</v>
      </c>
      <c r="B85" s="5" t="s">
        <v>376</v>
      </c>
      <c r="C85" s="5" t="s">
        <v>418</v>
      </c>
      <c r="D85" s="5" t="s">
        <v>58</v>
      </c>
      <c r="E85" s="5">
        <v>560</v>
      </c>
      <c r="F85" s="5">
        <v>2026</v>
      </c>
    </row>
    <row r="86" spans="1:6">
      <c r="A86" s="5" t="s">
        <v>179</v>
      </c>
      <c r="B86" s="5" t="s">
        <v>180</v>
      </c>
      <c r="C86" s="5" t="s">
        <v>406</v>
      </c>
      <c r="D86" s="5" t="s">
        <v>60</v>
      </c>
      <c r="E86" s="5">
        <v>720</v>
      </c>
      <c r="F86" s="5">
        <v>2025</v>
      </c>
    </row>
    <row r="87" spans="1:6">
      <c r="A87" s="5" t="s">
        <v>271</v>
      </c>
      <c r="B87" s="5" t="s">
        <v>272</v>
      </c>
      <c r="C87" s="5" t="s">
        <v>411</v>
      </c>
      <c r="D87" s="5" t="s">
        <v>50</v>
      </c>
      <c r="E87" s="5">
        <v>605</v>
      </c>
      <c r="F87" s="5">
        <v>2025</v>
      </c>
    </row>
    <row r="88" spans="1:6">
      <c r="A88" s="5" t="s">
        <v>452</v>
      </c>
      <c r="B88" s="5" t="s">
        <v>453</v>
      </c>
      <c r="C88" s="5" t="s">
        <v>406</v>
      </c>
      <c r="D88" s="5" t="s">
        <v>60</v>
      </c>
      <c r="E88" s="5">
        <v>720</v>
      </c>
      <c r="F88" s="5">
        <v>2024</v>
      </c>
    </row>
    <row r="89" spans="1:6">
      <c r="A89" s="5" t="s">
        <v>213</v>
      </c>
      <c r="B89" s="5" t="s">
        <v>214</v>
      </c>
      <c r="C89" s="5" t="s">
        <v>411</v>
      </c>
      <c r="D89" s="5" t="s">
        <v>54</v>
      </c>
      <c r="E89" s="5">
        <v>680</v>
      </c>
      <c r="F89" s="5">
        <v>2025</v>
      </c>
    </row>
    <row r="90" spans="1:6">
      <c r="A90" s="5" t="s">
        <v>285</v>
      </c>
      <c r="B90" s="5" t="s">
        <v>286</v>
      </c>
      <c r="C90" s="5" t="s">
        <v>412</v>
      </c>
      <c r="D90" s="5" t="s">
        <v>48</v>
      </c>
      <c r="E90" s="5">
        <v>695</v>
      </c>
      <c r="F90" s="5">
        <v>2026</v>
      </c>
    </row>
    <row r="91" spans="1:6">
      <c r="A91" s="5" t="s">
        <v>161</v>
      </c>
      <c r="B91" s="5" t="s">
        <v>162</v>
      </c>
      <c r="C91" s="5" t="s">
        <v>406</v>
      </c>
      <c r="D91" s="5" t="s">
        <v>45</v>
      </c>
      <c r="E91" s="5">
        <v>770</v>
      </c>
      <c r="F91" s="5">
        <v>2026</v>
      </c>
    </row>
    <row r="92" spans="1:6">
      <c r="A92" s="5" t="s">
        <v>203</v>
      </c>
      <c r="B92" s="5" t="s">
        <v>204</v>
      </c>
      <c r="C92" s="5" t="s">
        <v>411</v>
      </c>
      <c r="D92" s="5" t="s">
        <v>50</v>
      </c>
      <c r="E92" s="5">
        <v>760</v>
      </c>
      <c r="F92" s="5">
        <v>2026</v>
      </c>
    </row>
    <row r="93" spans="1:6">
      <c r="A93" s="5" t="s">
        <v>110</v>
      </c>
      <c r="B93" s="5" t="s">
        <v>111</v>
      </c>
      <c r="C93" s="5" t="s">
        <v>411</v>
      </c>
      <c r="D93" s="5" t="s">
        <v>54</v>
      </c>
      <c r="E93" s="5">
        <v>825</v>
      </c>
      <c r="F93" s="5">
        <v>2025</v>
      </c>
    </row>
    <row r="94" spans="1:6">
      <c r="A94" s="5" t="s">
        <v>347</v>
      </c>
      <c r="B94" s="5" t="s">
        <v>348</v>
      </c>
      <c r="C94" s="5" t="s">
        <v>406</v>
      </c>
      <c r="D94" s="5" t="s">
        <v>52</v>
      </c>
      <c r="E94" s="5">
        <v>600</v>
      </c>
      <c r="F94" s="5">
        <v>2026</v>
      </c>
    </row>
    <row r="95" spans="1:6">
      <c r="A95" s="5" t="s">
        <v>327</v>
      </c>
      <c r="B95" s="5" t="s">
        <v>328</v>
      </c>
      <c r="C95" s="5" t="s">
        <v>406</v>
      </c>
      <c r="D95" s="5" t="s">
        <v>52</v>
      </c>
      <c r="E95" s="5">
        <v>615</v>
      </c>
      <c r="F95" s="5">
        <v>2026</v>
      </c>
    </row>
    <row r="96" spans="1:6">
      <c r="A96" s="5" t="s">
        <v>560</v>
      </c>
      <c r="B96" s="5" t="s">
        <v>561</v>
      </c>
      <c r="C96" s="5" t="s">
        <v>412</v>
      </c>
      <c r="D96" s="5" t="s">
        <v>38</v>
      </c>
      <c r="E96" s="5">
        <v>435</v>
      </c>
      <c r="F96" s="5">
        <v>2026</v>
      </c>
    </row>
    <row r="97" spans="1:6">
      <c r="A97" s="5" t="s">
        <v>490</v>
      </c>
      <c r="B97" s="5" t="s">
        <v>491</v>
      </c>
      <c r="C97" s="5" t="s">
        <v>406</v>
      </c>
      <c r="D97" s="5" t="s">
        <v>60</v>
      </c>
      <c r="E97" s="5">
        <v>635</v>
      </c>
      <c r="F97" s="5">
        <v>2024</v>
      </c>
    </row>
    <row r="98" spans="1:6">
      <c r="A98" s="5" t="s">
        <v>159</v>
      </c>
      <c r="B98" s="5" t="s">
        <v>160</v>
      </c>
      <c r="C98" s="5" t="s">
        <v>412</v>
      </c>
      <c r="D98" s="5" t="s">
        <v>47</v>
      </c>
      <c r="E98" s="5">
        <v>735</v>
      </c>
      <c r="F98" s="5">
        <v>2025</v>
      </c>
    </row>
    <row r="99" spans="1:6">
      <c r="A99" s="5" t="s">
        <v>211</v>
      </c>
      <c r="B99" s="5" t="s">
        <v>212</v>
      </c>
      <c r="C99" s="5" t="s">
        <v>412</v>
      </c>
      <c r="D99" s="5" t="s">
        <v>47</v>
      </c>
      <c r="E99" s="5">
        <v>740</v>
      </c>
      <c r="F99" s="5">
        <v>2026</v>
      </c>
    </row>
    <row r="100" spans="1:6">
      <c r="A100" s="5" t="s">
        <v>504</v>
      </c>
      <c r="B100" s="5" t="s">
        <v>505</v>
      </c>
      <c r="C100" s="5" t="s">
        <v>406</v>
      </c>
      <c r="D100" s="5" t="s">
        <v>56</v>
      </c>
      <c r="E100" s="5">
        <v>590</v>
      </c>
      <c r="F100" s="5">
        <v>2024</v>
      </c>
    </row>
    <row r="101" spans="1:6">
      <c r="A101" s="5" t="s">
        <v>460</v>
      </c>
      <c r="B101" s="5" t="s">
        <v>461</v>
      </c>
      <c r="C101" s="5" t="s">
        <v>406</v>
      </c>
      <c r="D101" s="5" t="s">
        <v>55</v>
      </c>
      <c r="E101" s="5">
        <v>700</v>
      </c>
      <c r="F101" s="5">
        <v>2024</v>
      </c>
    </row>
    <row r="102" spans="1:6">
      <c r="A102" s="5" t="s">
        <v>197</v>
      </c>
      <c r="B102" s="5" t="s">
        <v>198</v>
      </c>
      <c r="C102" s="5" t="s">
        <v>406</v>
      </c>
      <c r="D102" s="5" t="s">
        <v>55</v>
      </c>
      <c r="E102" s="5">
        <v>695</v>
      </c>
      <c r="F102" s="5">
        <v>2025</v>
      </c>
    </row>
    <row r="103" spans="1:6">
      <c r="A103" s="5" t="s">
        <v>578</v>
      </c>
      <c r="B103" s="5" t="s">
        <v>579</v>
      </c>
      <c r="C103" s="5" t="s">
        <v>406</v>
      </c>
      <c r="D103" s="5" t="s">
        <v>45</v>
      </c>
      <c r="E103" s="5">
        <v>310</v>
      </c>
      <c r="F103" s="5">
        <v>2026</v>
      </c>
    </row>
    <row r="104" spans="1:6">
      <c r="A104" s="5" t="s">
        <v>242</v>
      </c>
      <c r="B104" s="5" t="s">
        <v>243</v>
      </c>
      <c r="C104" s="5" t="s">
        <v>411</v>
      </c>
      <c r="D104" s="5" t="s">
        <v>54</v>
      </c>
      <c r="E104" s="5">
        <v>750</v>
      </c>
      <c r="F104" s="5">
        <v>2026</v>
      </c>
    </row>
    <row r="105" spans="1:6">
      <c r="A105" s="5" t="s">
        <v>84</v>
      </c>
      <c r="B105" s="5" t="s">
        <v>85</v>
      </c>
      <c r="C105" s="5" t="s">
        <v>411</v>
      </c>
      <c r="D105" s="5" t="s">
        <v>54</v>
      </c>
      <c r="E105" s="5">
        <v>960</v>
      </c>
      <c r="F105" s="5">
        <v>2026</v>
      </c>
    </row>
    <row r="106" spans="1:6">
      <c r="A106" s="5" t="s">
        <v>94</v>
      </c>
      <c r="B106" s="5" t="s">
        <v>95</v>
      </c>
      <c r="C106" s="5" t="s">
        <v>406</v>
      </c>
      <c r="D106" s="5" t="s">
        <v>60</v>
      </c>
      <c r="E106" s="5">
        <v>860</v>
      </c>
      <c r="F106" s="5">
        <v>2025</v>
      </c>
    </row>
    <row r="107" spans="1:6">
      <c r="A107" s="5" t="s">
        <v>96</v>
      </c>
      <c r="B107" s="5" t="s">
        <v>97</v>
      </c>
      <c r="C107" s="5" t="s">
        <v>406</v>
      </c>
      <c r="D107" s="5" t="s">
        <v>55</v>
      </c>
      <c r="E107" s="5">
        <v>860</v>
      </c>
      <c r="F107" s="5">
        <v>2025</v>
      </c>
    </row>
    <row r="108" spans="1:6">
      <c r="A108" s="5" t="s">
        <v>287</v>
      </c>
      <c r="B108" s="5" t="s">
        <v>288</v>
      </c>
      <c r="C108" s="5" t="s">
        <v>406</v>
      </c>
      <c r="D108" s="5" t="s">
        <v>45</v>
      </c>
      <c r="E108" s="5">
        <v>710</v>
      </c>
      <c r="F108" s="5">
        <v>2026</v>
      </c>
    </row>
    <row r="109" spans="1:6">
      <c r="A109" s="5" t="s">
        <v>195</v>
      </c>
      <c r="B109" s="5" t="s">
        <v>196</v>
      </c>
      <c r="C109" s="5" t="s">
        <v>406</v>
      </c>
      <c r="D109" s="5" t="s">
        <v>55</v>
      </c>
      <c r="E109" s="5">
        <v>720</v>
      </c>
      <c r="F109" s="5">
        <v>2024</v>
      </c>
    </row>
    <row r="110" spans="1:6">
      <c r="A110" s="5" t="s">
        <v>283</v>
      </c>
      <c r="B110" s="5" t="s">
        <v>284</v>
      </c>
      <c r="C110" s="5" t="s">
        <v>406</v>
      </c>
      <c r="D110" s="5" t="s">
        <v>55</v>
      </c>
      <c r="E110" s="5">
        <v>620</v>
      </c>
      <c r="F110" s="5">
        <v>2026</v>
      </c>
    </row>
    <row r="111" spans="1:6">
      <c r="A111" s="5" t="s">
        <v>126</v>
      </c>
      <c r="B111" s="5" t="s">
        <v>127</v>
      </c>
      <c r="C111" s="5" t="s">
        <v>406</v>
      </c>
      <c r="D111" s="5" t="s">
        <v>55</v>
      </c>
      <c r="E111" s="5">
        <v>920</v>
      </c>
      <c r="F111" s="5">
        <v>2026</v>
      </c>
    </row>
    <row r="112" spans="1:6">
      <c r="A112" s="5" t="s">
        <v>387</v>
      </c>
      <c r="B112" s="5" t="s">
        <v>388</v>
      </c>
      <c r="C112" s="5" t="s">
        <v>418</v>
      </c>
      <c r="D112" s="5" t="s">
        <v>58</v>
      </c>
      <c r="E112" s="5">
        <v>395</v>
      </c>
      <c r="F112" s="5">
        <v>2025</v>
      </c>
    </row>
    <row r="113" spans="1:6">
      <c r="A113" s="5" t="s">
        <v>305</v>
      </c>
      <c r="B113" s="5" t="s">
        <v>306</v>
      </c>
      <c r="C113" s="5" t="s">
        <v>412</v>
      </c>
      <c r="D113" s="5" t="s">
        <v>38</v>
      </c>
      <c r="E113" s="5">
        <v>685</v>
      </c>
      <c r="F113" s="5">
        <v>2026</v>
      </c>
    </row>
    <row r="114" spans="1:6">
      <c r="A114" s="5" t="s">
        <v>263</v>
      </c>
      <c r="B114" s="5" t="s">
        <v>264</v>
      </c>
      <c r="C114" s="5" t="s">
        <v>406</v>
      </c>
      <c r="D114" s="5" t="s">
        <v>56</v>
      </c>
      <c r="E114" s="5">
        <v>620</v>
      </c>
      <c r="F114" s="5">
        <v>2025</v>
      </c>
    </row>
    <row r="115" spans="1:6">
      <c r="A115" s="5" t="s">
        <v>251</v>
      </c>
      <c r="B115" s="5" t="s">
        <v>252</v>
      </c>
      <c r="C115" s="5" t="s">
        <v>411</v>
      </c>
      <c r="D115" s="5" t="s">
        <v>54</v>
      </c>
      <c r="E115" s="5">
        <v>695</v>
      </c>
      <c r="F115" s="5">
        <v>2026</v>
      </c>
    </row>
    <row r="116" spans="1:6">
      <c r="A116" s="5" t="s">
        <v>530</v>
      </c>
      <c r="B116" s="5" t="s">
        <v>531</v>
      </c>
      <c r="C116" s="5" t="s">
        <v>411</v>
      </c>
      <c r="D116" s="5" t="s">
        <v>54</v>
      </c>
      <c r="E116" s="5">
        <v>535</v>
      </c>
      <c r="F116" s="5">
        <v>2024</v>
      </c>
    </row>
    <row r="117" spans="1:6">
      <c r="A117" s="5" t="s">
        <v>425</v>
      </c>
      <c r="B117" s="5" t="s">
        <v>426</v>
      </c>
      <c r="C117" s="5" t="s">
        <v>406</v>
      </c>
      <c r="D117" s="5" t="s">
        <v>56</v>
      </c>
      <c r="E117" s="5">
        <v>825</v>
      </c>
      <c r="F117" s="5">
        <v>2024</v>
      </c>
    </row>
    <row r="118" spans="1:6">
      <c r="A118" s="5" t="s">
        <v>128</v>
      </c>
      <c r="B118" s="5" t="s">
        <v>129</v>
      </c>
      <c r="C118" s="5" t="s">
        <v>406</v>
      </c>
      <c r="D118" s="5" t="s">
        <v>60</v>
      </c>
      <c r="E118" s="5">
        <v>860</v>
      </c>
      <c r="F118" s="5">
        <v>2024</v>
      </c>
    </row>
    <row r="119" spans="1:6">
      <c r="A119" s="5" t="s">
        <v>450</v>
      </c>
      <c r="B119" s="5" t="s">
        <v>451</v>
      </c>
      <c r="C119" s="5" t="s">
        <v>412</v>
      </c>
      <c r="D119" s="5" t="s">
        <v>47</v>
      </c>
      <c r="E119" s="5">
        <v>720</v>
      </c>
      <c r="F119" s="5">
        <v>2024</v>
      </c>
    </row>
    <row r="120" spans="1:6">
      <c r="A120" s="5" t="s">
        <v>78</v>
      </c>
      <c r="B120" s="5" t="s">
        <v>79</v>
      </c>
      <c r="C120" s="5" t="s">
        <v>406</v>
      </c>
      <c r="D120" s="5" t="s">
        <v>60</v>
      </c>
      <c r="E120" s="5">
        <v>945</v>
      </c>
      <c r="F120" s="5">
        <v>2025</v>
      </c>
    </row>
    <row r="121" spans="1:6">
      <c r="A121" s="5" t="s">
        <v>193</v>
      </c>
      <c r="B121" s="5" t="s">
        <v>194</v>
      </c>
      <c r="C121" s="5" t="s">
        <v>406</v>
      </c>
      <c r="D121" s="5" t="s">
        <v>60</v>
      </c>
      <c r="E121" s="5">
        <v>700</v>
      </c>
      <c r="F121" s="5">
        <v>2025</v>
      </c>
    </row>
    <row r="122" spans="1:6">
      <c r="A122" s="5" t="s">
        <v>219</v>
      </c>
      <c r="B122" s="5" t="s">
        <v>220</v>
      </c>
      <c r="C122" s="5" t="s">
        <v>406</v>
      </c>
      <c r="D122" s="5" t="s">
        <v>60</v>
      </c>
      <c r="E122" s="5">
        <v>750</v>
      </c>
      <c r="F122" s="5">
        <v>2026</v>
      </c>
    </row>
    <row r="123" spans="1:6">
      <c r="A123" s="5" t="s">
        <v>395</v>
      </c>
      <c r="B123" s="5" t="s">
        <v>396</v>
      </c>
      <c r="C123" s="5" t="s">
        <v>412</v>
      </c>
      <c r="D123" s="5" t="s">
        <v>38</v>
      </c>
      <c r="E123" s="5">
        <v>290</v>
      </c>
      <c r="F123" s="5">
        <v>2026</v>
      </c>
    </row>
    <row r="124" spans="1:6">
      <c r="A124" s="5" t="s">
        <v>508</v>
      </c>
      <c r="B124" s="5" t="s">
        <v>509</v>
      </c>
      <c r="C124" s="5" t="s">
        <v>406</v>
      </c>
      <c r="D124" s="5" t="s">
        <v>56</v>
      </c>
      <c r="E124" s="5">
        <v>590</v>
      </c>
      <c r="F124" s="5">
        <v>2026</v>
      </c>
    </row>
    <row r="125" spans="1:6">
      <c r="A125" s="5" t="s">
        <v>440</v>
      </c>
      <c r="B125" s="5" t="s">
        <v>441</v>
      </c>
      <c r="C125" s="5" t="s">
        <v>406</v>
      </c>
      <c r="D125" s="5" t="s">
        <v>56</v>
      </c>
      <c r="E125" s="5">
        <v>760</v>
      </c>
      <c r="F125" s="5">
        <v>2024</v>
      </c>
    </row>
    <row r="126" spans="1:6">
      <c r="A126" s="5" t="s">
        <v>466</v>
      </c>
      <c r="B126" s="5" t="s">
        <v>467</v>
      </c>
      <c r="C126" s="5" t="s">
        <v>411</v>
      </c>
      <c r="D126" s="5" t="s">
        <v>50</v>
      </c>
      <c r="E126" s="5">
        <v>690</v>
      </c>
      <c r="F126" s="5">
        <v>2024</v>
      </c>
    </row>
    <row r="127" spans="1:6">
      <c r="A127" s="5" t="s">
        <v>153</v>
      </c>
      <c r="B127" s="5" t="s">
        <v>154</v>
      </c>
      <c r="C127" s="5" t="s">
        <v>411</v>
      </c>
      <c r="D127" s="5" t="s">
        <v>54</v>
      </c>
      <c r="E127" s="5">
        <v>750</v>
      </c>
      <c r="F127" s="5">
        <v>2025</v>
      </c>
    </row>
    <row r="128" spans="1:6">
      <c r="A128" s="5" t="s">
        <v>239</v>
      </c>
      <c r="B128" s="5" t="s">
        <v>470</v>
      </c>
      <c r="C128" s="5" t="s">
        <v>411</v>
      </c>
      <c r="D128" s="5" t="s">
        <v>54</v>
      </c>
      <c r="E128" s="5">
        <v>685</v>
      </c>
      <c r="F128" s="5">
        <v>2026</v>
      </c>
    </row>
    <row r="129" spans="1:6">
      <c r="A129" s="5" t="s">
        <v>307</v>
      </c>
      <c r="B129" s="5" t="s">
        <v>308</v>
      </c>
      <c r="C129" s="5" t="s">
        <v>406</v>
      </c>
      <c r="D129" s="5" t="s">
        <v>55</v>
      </c>
      <c r="E129" s="5">
        <v>675</v>
      </c>
      <c r="F129" s="5">
        <v>2026</v>
      </c>
    </row>
    <row r="130" spans="1:6">
      <c r="A130" s="5" t="s">
        <v>462</v>
      </c>
      <c r="B130" s="5" t="s">
        <v>463</v>
      </c>
      <c r="C130" s="5" t="s">
        <v>406</v>
      </c>
      <c r="D130" s="5" t="s">
        <v>55</v>
      </c>
      <c r="E130" s="5">
        <v>695</v>
      </c>
      <c r="F130" s="5">
        <v>2026</v>
      </c>
    </row>
    <row r="131" spans="1:6">
      <c r="A131" s="5" t="s">
        <v>540</v>
      </c>
      <c r="B131" s="5" t="s">
        <v>541</v>
      </c>
      <c r="C131" s="5" t="s">
        <v>406</v>
      </c>
      <c r="D131" s="5" t="s">
        <v>56</v>
      </c>
      <c r="E131" s="5">
        <v>525</v>
      </c>
      <c r="F131" s="5">
        <v>2026</v>
      </c>
    </row>
    <row r="132" spans="1:6">
      <c r="A132" s="5" t="s">
        <v>275</v>
      </c>
      <c r="B132" s="5" t="s">
        <v>276</v>
      </c>
      <c r="C132" s="5" t="s">
        <v>406</v>
      </c>
      <c r="D132" s="5" t="s">
        <v>55</v>
      </c>
      <c r="E132" s="5">
        <v>720</v>
      </c>
      <c r="F132" s="5">
        <v>2026</v>
      </c>
    </row>
    <row r="133" spans="1:6">
      <c r="A133" s="5" t="s">
        <v>253</v>
      </c>
      <c r="B133" s="5" t="s">
        <v>254</v>
      </c>
      <c r="C133" s="5" t="s">
        <v>411</v>
      </c>
      <c r="D133" s="5" t="s">
        <v>54</v>
      </c>
      <c r="E133" s="5">
        <v>695</v>
      </c>
      <c r="F133" s="5">
        <v>2026</v>
      </c>
    </row>
    <row r="134" spans="1:6">
      <c r="A134" s="5" t="s">
        <v>248</v>
      </c>
      <c r="B134" s="5" t="s">
        <v>249</v>
      </c>
      <c r="C134" s="5" t="s">
        <v>411</v>
      </c>
      <c r="D134" s="5" t="s">
        <v>54</v>
      </c>
      <c r="E134" s="5">
        <v>635</v>
      </c>
      <c r="F134" s="5">
        <v>2025</v>
      </c>
    </row>
    <row r="135" spans="1:6">
      <c r="A135" s="5" t="s">
        <v>187</v>
      </c>
      <c r="B135" s="5" t="s">
        <v>188</v>
      </c>
      <c r="C135" s="5" t="s">
        <v>418</v>
      </c>
      <c r="D135" s="5" t="s">
        <v>49</v>
      </c>
      <c r="E135" s="5">
        <v>720</v>
      </c>
      <c r="F135" s="5">
        <v>2026</v>
      </c>
    </row>
    <row r="136" spans="1:6">
      <c r="A136" s="5" t="s">
        <v>315</v>
      </c>
      <c r="B136" s="5" t="s">
        <v>316</v>
      </c>
      <c r="C136" s="5" t="s">
        <v>406</v>
      </c>
      <c r="D136" s="5" t="s">
        <v>45</v>
      </c>
      <c r="E136" s="5">
        <v>695</v>
      </c>
      <c r="F136" s="5">
        <v>2026</v>
      </c>
    </row>
    <row r="137" spans="1:6">
      <c r="A137" s="5" t="s">
        <v>554</v>
      </c>
      <c r="B137" s="5" t="s">
        <v>555</v>
      </c>
      <c r="C137" s="5" t="s">
        <v>406</v>
      </c>
      <c r="D137" s="5" t="s">
        <v>45</v>
      </c>
      <c r="E137" s="5">
        <v>455</v>
      </c>
      <c r="F137" s="5">
        <v>2026</v>
      </c>
    </row>
    <row r="138" spans="1:6">
      <c r="A138" s="5" t="s">
        <v>345</v>
      </c>
      <c r="B138" s="5" t="s">
        <v>346</v>
      </c>
      <c r="C138" s="5" t="s">
        <v>406</v>
      </c>
      <c r="D138" s="5" t="s">
        <v>35</v>
      </c>
      <c r="E138" s="5">
        <v>500</v>
      </c>
      <c r="F138" s="5">
        <v>2025</v>
      </c>
    </row>
    <row r="139" spans="1:6">
      <c r="A139" s="5" t="s">
        <v>590</v>
      </c>
      <c r="B139" s="5" t="s">
        <v>591</v>
      </c>
      <c r="C139" s="5" t="s">
        <v>411</v>
      </c>
      <c r="D139" s="5" t="s">
        <v>50</v>
      </c>
      <c r="E139" s="5">
        <v>215</v>
      </c>
      <c r="F139" s="5">
        <v>2026</v>
      </c>
    </row>
    <row r="140" spans="1:6">
      <c r="A140" s="5" t="s">
        <v>399</v>
      </c>
      <c r="B140" s="5" t="s">
        <v>400</v>
      </c>
      <c r="C140" s="5" t="s">
        <v>411</v>
      </c>
      <c r="D140" s="5" t="s">
        <v>50</v>
      </c>
      <c r="E140" s="5">
        <v>755</v>
      </c>
      <c r="F140" s="5">
        <v>2024</v>
      </c>
    </row>
    <row r="141" spans="1:6">
      <c r="A141" s="5" t="s">
        <v>112</v>
      </c>
      <c r="B141" s="5" t="s">
        <v>113</v>
      </c>
      <c r="C141" s="5" t="s">
        <v>411</v>
      </c>
      <c r="D141" s="5" t="s">
        <v>54</v>
      </c>
      <c r="E141" s="5">
        <v>820</v>
      </c>
      <c r="F141" s="5">
        <v>2025</v>
      </c>
    </row>
    <row r="142" spans="1:6">
      <c r="A142" s="5" t="s">
        <v>480</v>
      </c>
      <c r="B142" s="5" t="s">
        <v>481</v>
      </c>
      <c r="C142" s="5" t="s">
        <v>412</v>
      </c>
      <c r="D142" s="5" t="s">
        <v>53</v>
      </c>
      <c r="E142" s="5">
        <v>665</v>
      </c>
      <c r="F142" s="5">
        <v>2026</v>
      </c>
    </row>
    <row r="143" spans="1:6">
      <c r="A143" s="5" t="s">
        <v>134</v>
      </c>
      <c r="B143" s="5" t="s">
        <v>135</v>
      </c>
      <c r="C143" s="5" t="s">
        <v>406</v>
      </c>
      <c r="D143" s="5" t="s">
        <v>45</v>
      </c>
      <c r="E143" s="5">
        <v>770</v>
      </c>
      <c r="F143" s="5">
        <v>2025</v>
      </c>
    </row>
    <row r="144" spans="1:6">
      <c r="A144" s="5" t="s">
        <v>76</v>
      </c>
      <c r="B144" s="5" t="s">
        <v>77</v>
      </c>
      <c r="C144" s="5" t="s">
        <v>406</v>
      </c>
      <c r="D144" s="5" t="s">
        <v>55</v>
      </c>
      <c r="E144" s="5">
        <v>965</v>
      </c>
      <c r="F144" s="5">
        <v>2026</v>
      </c>
    </row>
    <row r="145" spans="1:6">
      <c r="A145" s="5" t="s">
        <v>100</v>
      </c>
      <c r="B145" s="5" t="s">
        <v>101</v>
      </c>
      <c r="C145" s="5" t="s">
        <v>406</v>
      </c>
      <c r="D145" s="5" t="s">
        <v>55</v>
      </c>
      <c r="E145" s="5">
        <v>845</v>
      </c>
      <c r="F145" s="5">
        <v>2025</v>
      </c>
    </row>
    <row r="146" spans="1:6">
      <c r="A146" s="5" t="s">
        <v>572</v>
      </c>
      <c r="B146" s="5" t="s">
        <v>573</v>
      </c>
      <c r="C146" s="5" t="s">
        <v>412</v>
      </c>
      <c r="D146" s="5" t="s">
        <v>38</v>
      </c>
      <c r="E146" s="5">
        <v>385</v>
      </c>
      <c r="F146" s="5">
        <v>2026</v>
      </c>
    </row>
    <row r="147" spans="1:6">
      <c r="A147" s="5" t="s">
        <v>550</v>
      </c>
      <c r="B147" s="5" t="s">
        <v>551</v>
      </c>
      <c r="C147" s="5" t="s">
        <v>412</v>
      </c>
      <c r="D147" s="5" t="s">
        <v>38</v>
      </c>
      <c r="E147" s="5">
        <v>460</v>
      </c>
      <c r="F147" s="5">
        <v>2026</v>
      </c>
    </row>
    <row r="148" spans="1:6">
      <c r="A148" s="5" t="s">
        <v>323</v>
      </c>
      <c r="B148" s="5" t="s">
        <v>324</v>
      </c>
      <c r="C148" s="5" t="s">
        <v>406</v>
      </c>
      <c r="D148" s="5" t="s">
        <v>56</v>
      </c>
      <c r="E148" s="5">
        <v>660</v>
      </c>
      <c r="F148" s="5">
        <v>2026</v>
      </c>
    </row>
    <row r="149" spans="1:6">
      <c r="A149" s="5" t="s">
        <v>456</v>
      </c>
      <c r="B149" s="5" t="s">
        <v>457</v>
      </c>
      <c r="C149" s="5" t="s">
        <v>406</v>
      </c>
      <c r="D149" s="5" t="s">
        <v>56</v>
      </c>
      <c r="E149" s="5">
        <v>705</v>
      </c>
      <c r="F149" s="5">
        <v>2024</v>
      </c>
    </row>
    <row r="150" spans="1:6">
      <c r="A150" s="5" t="s">
        <v>80</v>
      </c>
      <c r="B150" s="5" t="s">
        <v>81</v>
      </c>
      <c r="C150" s="5" t="s">
        <v>406</v>
      </c>
      <c r="D150" s="5" t="s">
        <v>55</v>
      </c>
      <c r="E150" s="5">
        <v>1020</v>
      </c>
      <c r="F150" s="5">
        <v>2026</v>
      </c>
    </row>
    <row r="151" spans="1:6">
      <c r="A151" s="5" t="s">
        <v>66</v>
      </c>
      <c r="B151" s="5" t="s">
        <v>67</v>
      </c>
      <c r="C151" s="5" t="s">
        <v>406</v>
      </c>
      <c r="D151" s="5" t="s">
        <v>55</v>
      </c>
      <c r="E151" s="5">
        <v>1070</v>
      </c>
      <c r="F151" s="5">
        <v>2026</v>
      </c>
    </row>
    <row r="152" spans="1:6">
      <c r="A152" s="5" t="s">
        <v>139</v>
      </c>
      <c r="B152" s="5" t="s">
        <v>140</v>
      </c>
      <c r="C152" s="5" t="s">
        <v>406</v>
      </c>
      <c r="D152" s="5" t="s">
        <v>45</v>
      </c>
      <c r="E152" s="5">
        <v>750</v>
      </c>
      <c r="F152" s="5">
        <v>2025</v>
      </c>
    </row>
    <row r="153" spans="1:6">
      <c r="A153" s="5" t="s">
        <v>325</v>
      </c>
      <c r="B153" s="5" t="s">
        <v>326</v>
      </c>
      <c r="C153" s="5" t="s">
        <v>411</v>
      </c>
      <c r="D153" s="5" t="s">
        <v>50</v>
      </c>
      <c r="E153" s="5">
        <v>635</v>
      </c>
      <c r="F153" s="5">
        <v>2026</v>
      </c>
    </row>
    <row r="154" spans="1:6">
      <c r="A154" s="5" t="s">
        <v>62</v>
      </c>
      <c r="B154" s="5" t="s">
        <v>63</v>
      </c>
      <c r="C154" s="5" t="s">
        <v>406</v>
      </c>
      <c r="D154" s="5" t="s">
        <v>55</v>
      </c>
      <c r="E154" s="5">
        <v>1175</v>
      </c>
      <c r="F154" s="5">
        <v>2026</v>
      </c>
    </row>
    <row r="155" spans="1:6">
      <c r="A155" s="5" t="s">
        <v>122</v>
      </c>
      <c r="B155" s="5" t="s">
        <v>123</v>
      </c>
      <c r="C155" s="5" t="s">
        <v>412</v>
      </c>
      <c r="D155" s="5" t="s">
        <v>47</v>
      </c>
      <c r="E155" s="5">
        <v>815</v>
      </c>
      <c r="F155" s="5">
        <v>2025</v>
      </c>
    </row>
    <row r="156" spans="1:6">
      <c r="A156" s="5" t="s">
        <v>341</v>
      </c>
      <c r="B156" s="5" t="s">
        <v>342</v>
      </c>
      <c r="C156" s="5" t="s">
        <v>418</v>
      </c>
      <c r="D156" s="5" t="s">
        <v>49</v>
      </c>
      <c r="E156" s="5">
        <v>685</v>
      </c>
      <c r="F156" s="5">
        <v>2026</v>
      </c>
    </row>
    <row r="157" spans="1:6">
      <c r="A157" s="5" t="s">
        <v>149</v>
      </c>
      <c r="B157" s="5" t="s">
        <v>150</v>
      </c>
      <c r="C157" s="5" t="s">
        <v>406</v>
      </c>
      <c r="D157" s="5" t="s">
        <v>60</v>
      </c>
      <c r="E157" s="5">
        <v>880</v>
      </c>
      <c r="F157" s="5">
        <v>2026</v>
      </c>
    </row>
    <row r="158" spans="1:6">
      <c r="A158" s="5" t="s">
        <v>427</v>
      </c>
      <c r="B158" s="5" t="s">
        <v>428</v>
      </c>
      <c r="C158" s="5" t="s">
        <v>406</v>
      </c>
      <c r="D158" s="5" t="s">
        <v>55</v>
      </c>
      <c r="E158" s="5">
        <v>820</v>
      </c>
      <c r="F158" s="5">
        <v>2024</v>
      </c>
    </row>
    <row r="159" spans="1:6">
      <c r="A159" s="5" t="s">
        <v>454</v>
      </c>
      <c r="B159" s="5" t="s">
        <v>455</v>
      </c>
      <c r="C159" s="5" t="s">
        <v>406</v>
      </c>
      <c r="D159" s="5" t="s">
        <v>55</v>
      </c>
      <c r="E159" s="5">
        <v>710</v>
      </c>
      <c r="F159" s="5">
        <v>2024</v>
      </c>
    </row>
    <row r="160" spans="1:6">
      <c r="A160" s="5" t="s">
        <v>423</v>
      </c>
      <c r="B160" s="5" t="s">
        <v>424</v>
      </c>
      <c r="C160" s="5" t="s">
        <v>406</v>
      </c>
      <c r="D160" s="5" t="s">
        <v>60</v>
      </c>
      <c r="E160" s="5">
        <v>825</v>
      </c>
      <c r="F160" s="5">
        <v>2026</v>
      </c>
    </row>
    <row r="161" spans="1:6">
      <c r="A161" s="5" t="s">
        <v>319</v>
      </c>
      <c r="B161" s="5" t="s">
        <v>320</v>
      </c>
      <c r="C161" s="5" t="s">
        <v>406</v>
      </c>
      <c r="D161" s="5" t="s">
        <v>60</v>
      </c>
      <c r="E161" s="5">
        <v>740</v>
      </c>
      <c r="F161" s="5">
        <v>2026</v>
      </c>
    </row>
    <row r="162" spans="1:6">
      <c r="A162" s="5" t="s">
        <v>484</v>
      </c>
      <c r="B162" s="5" t="s">
        <v>485</v>
      </c>
      <c r="C162" s="5" t="s">
        <v>406</v>
      </c>
      <c r="D162" s="5" t="s">
        <v>56</v>
      </c>
      <c r="E162" s="5">
        <v>655</v>
      </c>
      <c r="F162" s="5">
        <v>2026</v>
      </c>
    </row>
    <row r="163" spans="1:6">
      <c r="A163" s="5" t="s">
        <v>217</v>
      </c>
      <c r="B163" s="5" t="s">
        <v>218</v>
      </c>
      <c r="C163" s="5" t="s">
        <v>411</v>
      </c>
      <c r="D163" s="5" t="s">
        <v>50</v>
      </c>
      <c r="E163" s="5">
        <v>750</v>
      </c>
      <c r="F163" s="5">
        <v>2026</v>
      </c>
    </row>
    <row r="164" spans="1:6">
      <c r="A164" s="5" t="s">
        <v>136</v>
      </c>
      <c r="B164" s="5" t="s">
        <v>431</v>
      </c>
      <c r="C164" s="5" t="s">
        <v>411</v>
      </c>
      <c r="D164" s="5" t="s">
        <v>54</v>
      </c>
      <c r="E164" s="5">
        <v>795</v>
      </c>
      <c r="F164" s="5">
        <v>2026</v>
      </c>
    </row>
    <row r="165" spans="1:6">
      <c r="A165" s="5" t="s">
        <v>407</v>
      </c>
      <c r="B165" s="5" t="s">
        <v>408</v>
      </c>
      <c r="C165" s="5" t="s">
        <v>406</v>
      </c>
      <c r="D165" s="5" t="s">
        <v>55</v>
      </c>
      <c r="E165" s="5">
        <v>1035</v>
      </c>
      <c r="F165" s="5">
        <v>2024</v>
      </c>
    </row>
    <row r="166" spans="1:6">
      <c r="A166" s="5" t="s">
        <v>70</v>
      </c>
      <c r="B166" s="5" t="s">
        <v>71</v>
      </c>
      <c r="C166" s="5" t="s">
        <v>406</v>
      </c>
      <c r="D166" s="5" t="s">
        <v>55</v>
      </c>
      <c r="E166" s="5">
        <v>1095</v>
      </c>
      <c r="F166" s="5">
        <v>2026</v>
      </c>
    </row>
    <row r="167" spans="1:6">
      <c r="A167" s="5" t="s">
        <v>486</v>
      </c>
      <c r="B167" s="5" t="s">
        <v>487</v>
      </c>
      <c r="C167" s="5" t="s">
        <v>406</v>
      </c>
      <c r="D167" s="5" t="s">
        <v>56</v>
      </c>
      <c r="E167" s="5">
        <v>650</v>
      </c>
      <c r="F167" s="5">
        <v>2024</v>
      </c>
    </row>
    <row r="168" spans="1:6">
      <c r="A168" s="5" t="s">
        <v>90</v>
      </c>
      <c r="B168" s="5" t="s">
        <v>91</v>
      </c>
      <c r="C168" s="5" t="s">
        <v>411</v>
      </c>
      <c r="D168" s="5" t="s">
        <v>50</v>
      </c>
      <c r="E168" s="5">
        <v>870</v>
      </c>
      <c r="F168" s="5">
        <v>2025</v>
      </c>
    </row>
    <row r="169" spans="1:6">
      <c r="A169" s="5" t="s">
        <v>295</v>
      </c>
      <c r="B169" s="5" t="s">
        <v>296</v>
      </c>
      <c r="C169" s="5" t="s">
        <v>411</v>
      </c>
      <c r="D169" s="5" t="s">
        <v>50</v>
      </c>
      <c r="E169" s="5">
        <v>610</v>
      </c>
      <c r="F169" s="5">
        <v>2026</v>
      </c>
    </row>
    <row r="170" spans="1:6">
      <c r="A170" s="5" t="s">
        <v>189</v>
      </c>
      <c r="B170" s="5" t="s">
        <v>190</v>
      </c>
      <c r="C170" s="5" t="s">
        <v>412</v>
      </c>
      <c r="D170" s="5" t="s">
        <v>53</v>
      </c>
      <c r="E170" s="5">
        <v>715</v>
      </c>
      <c r="F170" s="5">
        <v>2026</v>
      </c>
    </row>
    <row r="171" spans="1:6">
      <c r="A171" s="5" t="s">
        <v>464</v>
      </c>
      <c r="B171" s="5" t="s">
        <v>465</v>
      </c>
      <c r="C171" s="5" t="s">
        <v>412</v>
      </c>
      <c r="D171" s="5" t="s">
        <v>38</v>
      </c>
      <c r="E171" s="5">
        <v>695</v>
      </c>
      <c r="F171" s="5">
        <v>2024</v>
      </c>
    </row>
    <row r="172" spans="1:6">
      <c r="A172" s="5" t="s">
        <v>538</v>
      </c>
      <c r="B172" s="5" t="s">
        <v>539</v>
      </c>
      <c r="C172" s="5" t="s">
        <v>406</v>
      </c>
      <c r="D172" s="5" t="s">
        <v>35</v>
      </c>
      <c r="E172" s="5">
        <v>530</v>
      </c>
      <c r="F172" s="5">
        <v>2026</v>
      </c>
    </row>
    <row r="173" spans="1:6">
      <c r="A173" s="5" t="s">
        <v>114</v>
      </c>
      <c r="B173" s="5" t="s">
        <v>115</v>
      </c>
      <c r="C173" s="5" t="s">
        <v>406</v>
      </c>
      <c r="D173" s="5" t="s">
        <v>56</v>
      </c>
      <c r="E173" s="5">
        <v>875</v>
      </c>
      <c r="F173" s="5">
        <v>2026</v>
      </c>
    </row>
    <row r="174" spans="1:6">
      <c r="A174" s="5" t="s">
        <v>448</v>
      </c>
      <c r="B174" s="5" t="s">
        <v>449</v>
      </c>
      <c r="C174" s="5" t="s">
        <v>412</v>
      </c>
      <c r="D174" s="5" t="s">
        <v>53</v>
      </c>
      <c r="E174" s="5">
        <v>730</v>
      </c>
      <c r="F174" s="5">
        <v>2024</v>
      </c>
    </row>
    <row r="175" spans="1:6">
      <c r="A175" s="5" t="s">
        <v>309</v>
      </c>
      <c r="B175" s="5" t="s">
        <v>310</v>
      </c>
      <c r="C175" s="5" t="s">
        <v>412</v>
      </c>
      <c r="D175" s="5" t="s">
        <v>53</v>
      </c>
      <c r="E175" s="5">
        <v>570</v>
      </c>
      <c r="F175" s="5">
        <v>2025</v>
      </c>
    </row>
    <row r="176" spans="1:6">
      <c r="A176" s="5" t="s">
        <v>359</v>
      </c>
      <c r="B176" s="5" t="s">
        <v>360</v>
      </c>
      <c r="C176" s="5" t="s">
        <v>406</v>
      </c>
      <c r="D176" s="5" t="s">
        <v>35</v>
      </c>
      <c r="E176" s="5">
        <v>725</v>
      </c>
      <c r="F176" s="5">
        <v>2026</v>
      </c>
    </row>
    <row r="177" spans="1:6">
      <c r="A177" s="5" t="s">
        <v>240</v>
      </c>
      <c r="B177" s="5" t="s">
        <v>241</v>
      </c>
      <c r="C177" s="5" t="s">
        <v>412</v>
      </c>
      <c r="D177" s="5" t="s">
        <v>53</v>
      </c>
      <c r="E177" s="5">
        <v>650</v>
      </c>
      <c r="F177" s="5">
        <v>2025</v>
      </c>
    </row>
    <row r="178" spans="1:6">
      <c r="A178" s="5" t="s">
        <v>313</v>
      </c>
      <c r="B178" s="5" t="s">
        <v>314</v>
      </c>
      <c r="C178" s="5" t="s">
        <v>412</v>
      </c>
      <c r="D178" s="5" t="s">
        <v>53</v>
      </c>
      <c r="E178" s="5">
        <v>555</v>
      </c>
      <c r="F178" s="5">
        <v>2025</v>
      </c>
    </row>
    <row r="179" spans="1:6">
      <c r="A179" s="5" t="s">
        <v>281</v>
      </c>
      <c r="B179" s="5" t="s">
        <v>282</v>
      </c>
      <c r="C179" s="5" t="s">
        <v>406</v>
      </c>
      <c r="D179" s="5" t="s">
        <v>55</v>
      </c>
      <c r="E179" s="5">
        <v>595</v>
      </c>
      <c r="F179" s="5">
        <v>2025</v>
      </c>
    </row>
    <row r="180" spans="1:6">
      <c r="A180" s="5" t="s">
        <v>383</v>
      </c>
      <c r="B180" s="5" t="s">
        <v>384</v>
      </c>
      <c r="C180" s="5" t="s">
        <v>406</v>
      </c>
      <c r="D180" s="5" t="s">
        <v>35</v>
      </c>
      <c r="E180" s="5">
        <v>565</v>
      </c>
      <c r="F180" s="5">
        <v>2026</v>
      </c>
    </row>
    <row r="181" spans="1:6">
      <c r="A181" s="5" t="s">
        <v>564</v>
      </c>
      <c r="B181" s="5" t="s">
        <v>565</v>
      </c>
      <c r="C181" s="5" t="s">
        <v>412</v>
      </c>
      <c r="D181" s="5" t="s">
        <v>53</v>
      </c>
      <c r="E181" s="5">
        <v>435</v>
      </c>
      <c r="F181" s="5">
        <v>2024</v>
      </c>
    </row>
    <row r="182" spans="1:6">
      <c r="A182" s="5" t="s">
        <v>355</v>
      </c>
      <c r="B182" s="5" t="s">
        <v>356</v>
      </c>
      <c r="C182" s="5" t="s">
        <v>412</v>
      </c>
      <c r="D182" s="5" t="s">
        <v>53</v>
      </c>
      <c r="E182" s="5">
        <v>480</v>
      </c>
      <c r="F182" s="5">
        <v>2025</v>
      </c>
    </row>
    <row r="183" spans="1:6">
      <c r="A183" s="5" t="s">
        <v>432</v>
      </c>
      <c r="B183" s="5" t="s">
        <v>433</v>
      </c>
      <c r="C183" s="5" t="s">
        <v>406</v>
      </c>
      <c r="D183" s="5" t="s">
        <v>60</v>
      </c>
      <c r="E183" s="5">
        <v>785</v>
      </c>
      <c r="F183" s="5">
        <v>2024</v>
      </c>
    </row>
    <row r="184" spans="1:6">
      <c r="A184" s="5" t="s">
        <v>337</v>
      </c>
      <c r="B184" s="5" t="s">
        <v>338</v>
      </c>
      <c r="C184" s="5" t="s">
        <v>412</v>
      </c>
      <c r="D184" s="5" t="s">
        <v>57</v>
      </c>
      <c r="E184" s="5">
        <v>565</v>
      </c>
      <c r="F184" s="5">
        <v>2026</v>
      </c>
    </row>
    <row r="185" spans="1:6">
      <c r="A185" s="5" t="s">
        <v>205</v>
      </c>
      <c r="B185" s="5" t="s">
        <v>206</v>
      </c>
      <c r="C185" s="5" t="s">
        <v>412</v>
      </c>
      <c r="D185" s="5" t="s">
        <v>57</v>
      </c>
      <c r="E185" s="5">
        <v>775</v>
      </c>
      <c r="F185" s="5">
        <v>2026</v>
      </c>
    </row>
    <row r="186" spans="1:6">
      <c r="A186" s="5" t="s">
        <v>429</v>
      </c>
      <c r="B186" s="5" t="s">
        <v>430</v>
      </c>
      <c r="C186" s="5" t="s">
        <v>418</v>
      </c>
      <c r="D186" s="5" t="s">
        <v>49</v>
      </c>
      <c r="E186" s="5">
        <v>805</v>
      </c>
      <c r="F186" s="5">
        <v>2024</v>
      </c>
    </row>
    <row r="187" spans="1:6">
      <c r="A187" s="5" t="s">
        <v>301</v>
      </c>
      <c r="B187" s="5" t="s">
        <v>302</v>
      </c>
      <c r="C187" s="5" t="s">
        <v>406</v>
      </c>
      <c r="D187" s="5" t="s">
        <v>55</v>
      </c>
      <c r="E187" s="5">
        <v>690</v>
      </c>
      <c r="F187" s="5">
        <v>2026</v>
      </c>
    </row>
    <row r="188" spans="1:6">
      <c r="A188" s="5" t="s">
        <v>438</v>
      </c>
      <c r="B188" s="5" t="s">
        <v>439</v>
      </c>
      <c r="C188" s="5" t="s">
        <v>412</v>
      </c>
      <c r="D188" s="5" t="s">
        <v>43</v>
      </c>
      <c r="E188" s="5">
        <v>770</v>
      </c>
      <c r="F188" s="5">
        <v>2026</v>
      </c>
    </row>
    <row r="189" spans="1:6">
      <c r="A189" s="5" t="s">
        <v>552</v>
      </c>
      <c r="B189" s="5" t="s">
        <v>553</v>
      </c>
      <c r="C189" s="5" t="s">
        <v>412</v>
      </c>
      <c r="D189" s="5" t="s">
        <v>43</v>
      </c>
      <c r="E189" s="5">
        <v>460</v>
      </c>
      <c r="F189" s="5">
        <v>2026</v>
      </c>
    </row>
    <row r="190" spans="1:6">
      <c r="A190" s="5" t="s">
        <v>379</v>
      </c>
      <c r="B190" s="5" t="s">
        <v>380</v>
      </c>
      <c r="C190" s="5" t="s">
        <v>411</v>
      </c>
      <c r="D190" s="5" t="s">
        <v>50</v>
      </c>
      <c r="E190" s="5">
        <v>470</v>
      </c>
      <c r="F190" s="5">
        <v>2026</v>
      </c>
    </row>
    <row r="191" spans="1:6">
      <c r="A191" s="5" t="s">
        <v>199</v>
      </c>
      <c r="B191" s="5" t="s">
        <v>200</v>
      </c>
      <c r="C191" s="5" t="s">
        <v>406</v>
      </c>
      <c r="D191" s="5" t="s">
        <v>60</v>
      </c>
      <c r="E191" s="5">
        <v>735</v>
      </c>
      <c r="F191" s="5">
        <v>2026</v>
      </c>
    </row>
    <row r="192" spans="1:6">
      <c r="A192" s="5" t="s">
        <v>548</v>
      </c>
      <c r="B192" s="5" t="s">
        <v>549</v>
      </c>
      <c r="C192" s="5" t="s">
        <v>412</v>
      </c>
      <c r="D192" s="5" t="s">
        <v>38</v>
      </c>
      <c r="E192" s="5">
        <v>470</v>
      </c>
      <c r="F192" s="5">
        <v>2026</v>
      </c>
    </row>
    <row r="193" spans="1:6">
      <c r="A193" s="5" t="s">
        <v>64</v>
      </c>
      <c r="B193" s="5" t="s">
        <v>65</v>
      </c>
      <c r="C193" s="5" t="s">
        <v>406</v>
      </c>
      <c r="D193" s="5" t="s">
        <v>55</v>
      </c>
      <c r="E193" s="5">
        <v>1095</v>
      </c>
      <c r="F193" s="5">
        <v>2026</v>
      </c>
    </row>
    <row r="194" spans="1:6">
      <c r="A194" s="5" t="s">
        <v>528</v>
      </c>
      <c r="B194" s="5" t="s">
        <v>529</v>
      </c>
      <c r="C194" s="5" t="s">
        <v>412</v>
      </c>
      <c r="D194" s="5" t="s">
        <v>38</v>
      </c>
      <c r="E194" s="5">
        <v>545</v>
      </c>
      <c r="F194" s="5">
        <v>2024</v>
      </c>
    </row>
    <row r="195" spans="1:6">
      <c r="A195" s="5" t="s">
        <v>246</v>
      </c>
      <c r="B195" s="5" t="s">
        <v>247</v>
      </c>
      <c r="C195" s="5" t="s">
        <v>406</v>
      </c>
      <c r="D195" s="5" t="s">
        <v>60</v>
      </c>
      <c r="E195" s="5">
        <v>640</v>
      </c>
      <c r="F195" s="5">
        <v>2024</v>
      </c>
    </row>
    <row r="196" spans="1:6">
      <c r="A196" s="5" t="s">
        <v>68</v>
      </c>
      <c r="B196" s="5" t="s">
        <v>69</v>
      </c>
      <c r="C196" s="5" t="s">
        <v>406</v>
      </c>
      <c r="D196" s="5" t="s">
        <v>55</v>
      </c>
      <c r="E196" s="5">
        <v>1120</v>
      </c>
      <c r="F196" s="5">
        <v>2026</v>
      </c>
    </row>
    <row r="197" spans="1:6">
      <c r="A197" s="5" t="s">
        <v>303</v>
      </c>
      <c r="B197" s="5" t="s">
        <v>304</v>
      </c>
      <c r="C197" s="5" t="s">
        <v>406</v>
      </c>
      <c r="D197" s="5" t="s">
        <v>55</v>
      </c>
      <c r="E197" s="5">
        <v>580</v>
      </c>
      <c r="F197" s="5">
        <v>2025</v>
      </c>
    </row>
    <row r="198" spans="1:6">
      <c r="A198" s="5" t="s">
        <v>500</v>
      </c>
      <c r="B198" s="5" t="s">
        <v>501</v>
      </c>
      <c r="C198" s="5" t="s">
        <v>406</v>
      </c>
      <c r="D198" s="5" t="s">
        <v>60</v>
      </c>
      <c r="E198" s="5">
        <v>600</v>
      </c>
      <c r="F198" s="5">
        <v>2024</v>
      </c>
    </row>
    <row r="199" spans="1:6">
      <c r="A199" s="5" t="s">
        <v>397</v>
      </c>
      <c r="B199" s="5" t="s">
        <v>398</v>
      </c>
      <c r="C199" s="5" t="s">
        <v>418</v>
      </c>
      <c r="D199" s="5" t="s">
        <v>49</v>
      </c>
      <c r="E199" s="5">
        <v>840</v>
      </c>
      <c r="F199" s="5">
        <v>2026</v>
      </c>
    </row>
    <row r="200" spans="1:6">
      <c r="A200" s="5" t="s">
        <v>171</v>
      </c>
      <c r="B200" s="5" t="s">
        <v>172</v>
      </c>
      <c r="C200" s="5" t="s">
        <v>406</v>
      </c>
      <c r="D200" s="5" t="s">
        <v>56</v>
      </c>
      <c r="E200" s="5">
        <v>730</v>
      </c>
      <c r="F200" s="5">
        <v>2025</v>
      </c>
    </row>
    <row r="201" spans="1:6">
      <c r="A201" s="5" t="s">
        <v>297</v>
      </c>
      <c r="B201" s="5" t="s">
        <v>298</v>
      </c>
      <c r="C201" s="5" t="s">
        <v>418</v>
      </c>
      <c r="D201" s="5" t="s">
        <v>49</v>
      </c>
      <c r="E201" s="5">
        <v>670</v>
      </c>
      <c r="F201" s="5">
        <v>2026</v>
      </c>
    </row>
    <row r="202" spans="1:6">
      <c r="A202" s="5" t="s">
        <v>331</v>
      </c>
      <c r="B202" s="5" t="s">
        <v>332</v>
      </c>
      <c r="C202" s="5" t="s">
        <v>406</v>
      </c>
      <c r="D202" s="5" t="s">
        <v>56</v>
      </c>
      <c r="E202" s="5">
        <v>640</v>
      </c>
      <c r="F202" s="5">
        <v>2026</v>
      </c>
    </row>
    <row r="203" spans="1:6">
      <c r="A203" s="5" t="s">
        <v>151</v>
      </c>
      <c r="B203" s="5" t="s">
        <v>152</v>
      </c>
      <c r="C203" s="5" t="s">
        <v>406</v>
      </c>
      <c r="D203" s="5" t="s">
        <v>35</v>
      </c>
      <c r="E203" s="5">
        <v>740</v>
      </c>
      <c r="F203" s="5">
        <v>2025</v>
      </c>
    </row>
    <row r="204" spans="1:6">
      <c r="A204" s="5" t="s">
        <v>522</v>
      </c>
      <c r="B204" s="5" t="s">
        <v>523</v>
      </c>
      <c r="C204" s="5" t="s">
        <v>412</v>
      </c>
      <c r="D204" s="5" t="s">
        <v>53</v>
      </c>
      <c r="E204" s="5">
        <v>565</v>
      </c>
      <c r="F204" s="5">
        <v>2026</v>
      </c>
    </row>
    <row r="205" spans="1:6">
      <c r="A205" s="5" t="s">
        <v>574</v>
      </c>
      <c r="B205" s="5" t="s">
        <v>575</v>
      </c>
      <c r="C205" s="5" t="s">
        <v>406</v>
      </c>
      <c r="D205" s="5" t="s">
        <v>56</v>
      </c>
      <c r="E205" s="5">
        <v>385</v>
      </c>
      <c r="F205" s="5">
        <v>2026</v>
      </c>
    </row>
    <row r="206" spans="1:6">
      <c r="A206" s="5" t="s">
        <v>594</v>
      </c>
      <c r="B206" s="5" t="s">
        <v>595</v>
      </c>
      <c r="C206" s="5" t="s">
        <v>411</v>
      </c>
      <c r="D206" s="5" t="s">
        <v>50</v>
      </c>
      <c r="E206" s="5">
        <v>200</v>
      </c>
      <c r="F206" s="5">
        <v>2024</v>
      </c>
    </row>
    <row r="207" spans="1:6">
      <c r="A207" s="5" t="s">
        <v>229</v>
      </c>
      <c r="B207" s="5" t="s">
        <v>230</v>
      </c>
      <c r="C207" s="5" t="s">
        <v>406</v>
      </c>
      <c r="D207" s="5" t="s">
        <v>56</v>
      </c>
      <c r="E207" s="5">
        <v>765</v>
      </c>
      <c r="F207" s="5">
        <v>2026</v>
      </c>
    </row>
    <row r="208" spans="1:6">
      <c r="A208" s="5" t="s">
        <v>369</v>
      </c>
      <c r="B208" s="5" t="s">
        <v>370</v>
      </c>
      <c r="C208" s="5" t="s">
        <v>406</v>
      </c>
      <c r="D208" s="5" t="s">
        <v>56</v>
      </c>
      <c r="E208" s="5">
        <v>605</v>
      </c>
      <c r="F208" s="5">
        <v>2026</v>
      </c>
    </row>
    <row r="209" spans="1:6">
      <c r="A209" s="5" t="s">
        <v>92</v>
      </c>
      <c r="B209" s="5" t="s">
        <v>93</v>
      </c>
      <c r="C209" s="5" t="s">
        <v>412</v>
      </c>
      <c r="D209" s="5" t="s">
        <v>57</v>
      </c>
      <c r="E209" s="5">
        <v>935</v>
      </c>
      <c r="F209" s="5">
        <v>2026</v>
      </c>
    </row>
    <row r="210" spans="1:6">
      <c r="A210" s="5" t="s">
        <v>385</v>
      </c>
      <c r="B210" s="5" t="s">
        <v>386</v>
      </c>
      <c r="C210" s="5" t="s">
        <v>412</v>
      </c>
      <c r="D210" s="5" t="s">
        <v>57</v>
      </c>
      <c r="E210" s="5">
        <v>670</v>
      </c>
      <c r="F210" s="5">
        <v>2026</v>
      </c>
    </row>
    <row r="211" spans="1:6">
      <c r="A211" s="5" t="s">
        <v>434</v>
      </c>
      <c r="B211" s="5" t="s">
        <v>435</v>
      </c>
      <c r="C211" s="5" t="s">
        <v>406</v>
      </c>
      <c r="D211" s="5" t="s">
        <v>41</v>
      </c>
      <c r="E211" s="5">
        <v>780</v>
      </c>
      <c r="F211" s="5">
        <v>2024</v>
      </c>
    </row>
    <row r="212" spans="1:6">
      <c r="A212" s="5" t="s">
        <v>145</v>
      </c>
      <c r="B212" s="5" t="s">
        <v>146</v>
      </c>
      <c r="C212" s="5" t="s">
        <v>406</v>
      </c>
      <c r="D212" s="5" t="s">
        <v>41</v>
      </c>
      <c r="E212" s="5">
        <v>745</v>
      </c>
      <c r="F212" s="5">
        <v>2025</v>
      </c>
    </row>
    <row r="213" spans="1:6">
      <c r="A213" s="5" t="s">
        <v>339</v>
      </c>
      <c r="B213" s="5" t="s">
        <v>340</v>
      </c>
      <c r="C213" s="5" t="s">
        <v>406</v>
      </c>
      <c r="D213" s="5" t="s">
        <v>55</v>
      </c>
      <c r="E213" s="5">
        <v>515</v>
      </c>
      <c r="F213" s="5">
        <v>2025</v>
      </c>
    </row>
    <row r="214" spans="1:6">
      <c r="A214" s="5" t="s">
        <v>102</v>
      </c>
      <c r="B214" s="5" t="s">
        <v>103</v>
      </c>
      <c r="C214" s="5" t="s">
        <v>412</v>
      </c>
      <c r="D214" s="5" t="s">
        <v>53</v>
      </c>
      <c r="E214" s="5">
        <v>845</v>
      </c>
      <c r="F214" s="5">
        <v>2025</v>
      </c>
    </row>
    <row r="215" spans="1:6">
      <c r="A215" s="5" t="s">
        <v>137</v>
      </c>
      <c r="B215" s="5" t="s">
        <v>138</v>
      </c>
      <c r="C215" s="5" t="s">
        <v>406</v>
      </c>
      <c r="D215" s="5" t="s">
        <v>60</v>
      </c>
      <c r="E215" s="5">
        <v>760</v>
      </c>
      <c r="F215" s="5">
        <v>2025</v>
      </c>
    </row>
    <row r="216" spans="1:6">
      <c r="A216" s="5" t="s">
        <v>576</v>
      </c>
      <c r="B216" s="5" t="s">
        <v>577</v>
      </c>
      <c r="C216" s="5" t="s">
        <v>418</v>
      </c>
      <c r="D216" s="5" t="s">
        <v>49</v>
      </c>
      <c r="E216" s="5">
        <v>335</v>
      </c>
      <c r="F216" s="5">
        <v>2026</v>
      </c>
    </row>
    <row r="217" spans="1:6">
      <c r="A217" s="5" t="s">
        <v>582</v>
      </c>
      <c r="B217" s="5" t="s">
        <v>583</v>
      </c>
      <c r="C217" s="5" t="s">
        <v>418</v>
      </c>
      <c r="D217" s="5" t="s">
        <v>49</v>
      </c>
      <c r="E217" s="5">
        <v>290</v>
      </c>
      <c r="F217" s="5">
        <v>2026</v>
      </c>
    </row>
    <row r="218" spans="1:6">
      <c r="A218" s="5" t="s">
        <v>227</v>
      </c>
      <c r="B218" s="5" t="s">
        <v>228</v>
      </c>
      <c r="C218" s="5" t="s">
        <v>406</v>
      </c>
      <c r="D218" s="5" t="s">
        <v>55</v>
      </c>
      <c r="E218" s="5">
        <v>665</v>
      </c>
      <c r="F218" s="5">
        <v>2025</v>
      </c>
    </row>
    <row r="219" spans="1:6">
      <c r="A219" s="5" t="s">
        <v>544</v>
      </c>
      <c r="B219" s="5" t="s">
        <v>545</v>
      </c>
      <c r="C219" s="5" t="s">
        <v>406</v>
      </c>
      <c r="D219" s="5" t="s">
        <v>55</v>
      </c>
      <c r="E219" s="5">
        <v>475</v>
      </c>
      <c r="F219" s="5">
        <v>2026</v>
      </c>
    </row>
    <row r="220" spans="1:6">
      <c r="A220" s="5" t="s">
        <v>86</v>
      </c>
      <c r="B220" s="5" t="s">
        <v>87</v>
      </c>
      <c r="C220" s="5" t="s">
        <v>406</v>
      </c>
      <c r="D220" s="5" t="s">
        <v>55</v>
      </c>
      <c r="E220" s="5">
        <v>915</v>
      </c>
      <c r="F220" s="5">
        <v>2026</v>
      </c>
    </row>
    <row r="221" spans="1:6">
      <c r="A221" s="5" t="s">
        <v>482</v>
      </c>
      <c r="B221" s="5" t="s">
        <v>483</v>
      </c>
      <c r="C221" s="5" t="s">
        <v>418</v>
      </c>
      <c r="D221" s="5" t="s">
        <v>58</v>
      </c>
      <c r="E221" s="5">
        <v>660</v>
      </c>
      <c r="F221" s="5">
        <v>2024</v>
      </c>
    </row>
    <row r="222" spans="1:6">
      <c r="A222" s="5" t="s">
        <v>442</v>
      </c>
      <c r="B222" s="5" t="s">
        <v>443</v>
      </c>
      <c r="C222" s="5" t="s">
        <v>406</v>
      </c>
      <c r="D222" s="5" t="s">
        <v>56</v>
      </c>
      <c r="E222" s="5">
        <v>760</v>
      </c>
      <c r="F222" s="5">
        <v>2024</v>
      </c>
    </row>
    <row r="223" spans="1:6">
      <c r="A223" s="5" t="s">
        <v>365</v>
      </c>
      <c r="B223" s="5" t="s">
        <v>366</v>
      </c>
      <c r="C223" s="5" t="s">
        <v>411</v>
      </c>
      <c r="D223" s="5" t="s">
        <v>50</v>
      </c>
      <c r="E223" s="5">
        <v>555</v>
      </c>
      <c r="F223" s="5">
        <v>2026</v>
      </c>
    </row>
    <row r="224" spans="1:6">
      <c r="A224" s="5" t="s">
        <v>261</v>
      </c>
      <c r="B224" s="5" t="s">
        <v>262</v>
      </c>
      <c r="C224" s="5" t="s">
        <v>411</v>
      </c>
      <c r="D224" s="5" t="s">
        <v>50</v>
      </c>
      <c r="E224" s="5">
        <v>745</v>
      </c>
      <c r="F224" s="5">
        <v>2026</v>
      </c>
    </row>
    <row r="225" spans="1:6">
      <c r="A225" s="5" t="s">
        <v>244</v>
      </c>
      <c r="B225" s="5" t="s">
        <v>245</v>
      </c>
      <c r="C225" s="5" t="s">
        <v>406</v>
      </c>
      <c r="D225" s="5" t="s">
        <v>55</v>
      </c>
      <c r="E225" s="5">
        <v>705</v>
      </c>
      <c r="F225" s="5">
        <v>2026</v>
      </c>
    </row>
    <row r="226" spans="1:6">
      <c r="A226" s="5" t="s">
        <v>141</v>
      </c>
      <c r="B226" s="5" t="s">
        <v>142</v>
      </c>
      <c r="C226" s="5" t="s">
        <v>412</v>
      </c>
      <c r="D226" s="5" t="s">
        <v>38</v>
      </c>
      <c r="E226" s="5">
        <v>795</v>
      </c>
      <c r="F226" s="5">
        <v>2026</v>
      </c>
    </row>
    <row r="227" spans="1:6">
      <c r="A227" s="5" t="s">
        <v>475</v>
      </c>
      <c r="B227" s="5" t="s">
        <v>476</v>
      </c>
      <c r="C227" s="5" t="s">
        <v>406</v>
      </c>
      <c r="D227" s="5" t="s">
        <v>56</v>
      </c>
      <c r="E227" s="5">
        <v>675</v>
      </c>
      <c r="F227" s="5">
        <v>2024</v>
      </c>
    </row>
    <row r="228" spans="1:6">
      <c r="A228" s="5" t="s">
        <v>477</v>
      </c>
      <c r="B228" s="5" t="s">
        <v>478</v>
      </c>
      <c r="C228" s="5" t="s">
        <v>412</v>
      </c>
      <c r="D228" s="5" t="s">
        <v>47</v>
      </c>
      <c r="E228" s="5">
        <v>670</v>
      </c>
      <c r="F228" s="5">
        <v>2024</v>
      </c>
    </row>
    <row r="229" spans="1:6">
      <c r="A229" s="5" t="s">
        <v>492</v>
      </c>
      <c r="B229" s="5" t="s">
        <v>493</v>
      </c>
      <c r="C229" s="5" t="s">
        <v>406</v>
      </c>
      <c r="D229" s="5" t="s">
        <v>60</v>
      </c>
      <c r="E229" s="5">
        <v>630</v>
      </c>
      <c r="F229" s="5">
        <v>2024</v>
      </c>
    </row>
    <row r="230" spans="1:6">
      <c r="A230" s="5" t="s">
        <v>231</v>
      </c>
      <c r="B230" s="5" t="s">
        <v>232</v>
      </c>
      <c r="C230" s="5" t="s">
        <v>406</v>
      </c>
      <c r="D230" s="5" t="s">
        <v>55</v>
      </c>
      <c r="E230" s="5">
        <v>750</v>
      </c>
      <c r="F230" s="5">
        <v>2026</v>
      </c>
    </row>
    <row r="231" spans="1:6">
      <c r="A231" s="5" t="s">
        <v>536</v>
      </c>
      <c r="B231" s="5" t="s">
        <v>537</v>
      </c>
      <c r="C231" s="5" t="s">
        <v>406</v>
      </c>
      <c r="D231" s="5" t="s">
        <v>60</v>
      </c>
      <c r="E231" s="5">
        <v>530</v>
      </c>
      <c r="F231" s="5">
        <v>2026</v>
      </c>
    </row>
    <row r="232" spans="1:6">
      <c r="A232" s="5" t="s">
        <v>116</v>
      </c>
      <c r="B232" s="5" t="s">
        <v>117</v>
      </c>
      <c r="C232" s="5" t="s">
        <v>412</v>
      </c>
      <c r="D232" s="5" t="s">
        <v>47</v>
      </c>
      <c r="E232" s="5">
        <v>930</v>
      </c>
      <c r="F232" s="5">
        <v>2024</v>
      </c>
    </row>
    <row r="233" spans="1:6">
      <c r="A233" s="5" t="s">
        <v>88</v>
      </c>
      <c r="B233" s="5" t="s">
        <v>89</v>
      </c>
      <c r="C233" s="5" t="s">
        <v>406</v>
      </c>
      <c r="D233" s="5" t="s">
        <v>55</v>
      </c>
      <c r="E233" s="5">
        <v>955</v>
      </c>
      <c r="F233" s="5">
        <v>2026</v>
      </c>
    </row>
    <row r="234" spans="1:6">
      <c r="A234" s="5" t="s">
        <v>143</v>
      </c>
      <c r="B234" s="5" t="s">
        <v>144</v>
      </c>
      <c r="C234" s="5" t="s">
        <v>406</v>
      </c>
      <c r="D234" s="5" t="s">
        <v>60</v>
      </c>
      <c r="E234" s="5">
        <v>745</v>
      </c>
      <c r="F234" s="5">
        <v>2025</v>
      </c>
    </row>
    <row r="235" spans="1:6">
      <c r="A235" s="5" t="s">
        <v>169</v>
      </c>
      <c r="B235" s="5" t="s">
        <v>170</v>
      </c>
      <c r="C235" s="5" t="s">
        <v>406</v>
      </c>
      <c r="D235" s="5" t="s">
        <v>60</v>
      </c>
      <c r="E235" s="5">
        <v>820</v>
      </c>
      <c r="F235" s="5">
        <v>2026</v>
      </c>
    </row>
    <row r="236" spans="1:6">
      <c r="A236" s="5" t="s">
        <v>592</v>
      </c>
      <c r="B236" s="5" t="s">
        <v>593</v>
      </c>
      <c r="C236" s="5" t="s">
        <v>411</v>
      </c>
      <c r="D236" s="5" t="s">
        <v>50</v>
      </c>
      <c r="E236" s="5">
        <v>210</v>
      </c>
      <c r="F236" s="5">
        <v>2024</v>
      </c>
    </row>
    <row r="237" spans="1:6">
      <c r="A237" s="5" t="s">
        <v>255</v>
      </c>
      <c r="B237" s="5" t="s">
        <v>256</v>
      </c>
      <c r="C237" s="5" t="s">
        <v>411</v>
      </c>
      <c r="D237" s="5" t="s">
        <v>50</v>
      </c>
      <c r="E237" s="5">
        <v>680</v>
      </c>
      <c r="F237" s="5">
        <v>2026</v>
      </c>
    </row>
    <row r="238" spans="1:6">
      <c r="A238" s="5" t="s">
        <v>177</v>
      </c>
      <c r="B238" s="5" t="s">
        <v>178</v>
      </c>
      <c r="C238" s="5" t="s">
        <v>411</v>
      </c>
      <c r="D238" s="5" t="s">
        <v>54</v>
      </c>
      <c r="E238" s="5">
        <v>775</v>
      </c>
      <c r="F238" s="5">
        <v>2026</v>
      </c>
    </row>
    <row r="239" spans="1:6">
      <c r="A239" s="5" t="s">
        <v>381</v>
      </c>
      <c r="B239" s="5" t="s">
        <v>382</v>
      </c>
      <c r="C239" s="5" t="s">
        <v>411</v>
      </c>
      <c r="D239" s="5" t="s">
        <v>50</v>
      </c>
      <c r="E239" s="5">
        <v>400</v>
      </c>
      <c r="F239" s="5">
        <v>2025</v>
      </c>
    </row>
    <row r="240" spans="1:6">
      <c r="A240" s="5" t="s">
        <v>335</v>
      </c>
      <c r="B240" s="5" t="s">
        <v>336</v>
      </c>
      <c r="C240" s="5" t="s">
        <v>411</v>
      </c>
      <c r="D240" s="5" t="s">
        <v>54</v>
      </c>
      <c r="E240" s="5">
        <v>650</v>
      </c>
      <c r="F240" s="5">
        <v>2026</v>
      </c>
    </row>
    <row r="241" spans="1:6">
      <c r="A241" s="5" t="s">
        <v>317</v>
      </c>
      <c r="B241" s="5" t="s">
        <v>318</v>
      </c>
      <c r="C241" s="5" t="s">
        <v>411</v>
      </c>
      <c r="D241" s="5" t="s">
        <v>50</v>
      </c>
      <c r="E241" s="5">
        <v>650</v>
      </c>
      <c r="F241" s="5">
        <v>2026</v>
      </c>
    </row>
    <row r="242" spans="1:6">
      <c r="A242" s="5" t="s">
        <v>155</v>
      </c>
      <c r="B242" s="5" t="s">
        <v>156</v>
      </c>
      <c r="C242" s="5" t="s">
        <v>411</v>
      </c>
      <c r="D242" s="5" t="s">
        <v>54</v>
      </c>
      <c r="E242" s="5">
        <v>765</v>
      </c>
      <c r="F242" s="5">
        <v>2026</v>
      </c>
    </row>
    <row r="243" spans="1:6">
      <c r="A243" s="5" t="s">
        <v>185</v>
      </c>
      <c r="B243" s="5" t="s">
        <v>186</v>
      </c>
      <c r="C243" s="5" t="s">
        <v>412</v>
      </c>
      <c r="D243" s="5" t="s">
        <v>57</v>
      </c>
      <c r="E243" s="5">
        <v>815</v>
      </c>
      <c r="F243" s="5">
        <v>2026</v>
      </c>
    </row>
    <row r="244" spans="1:6">
      <c r="A244" s="5" t="s">
        <v>444</v>
      </c>
      <c r="B244" s="5" t="s">
        <v>445</v>
      </c>
      <c r="C244" s="5" t="s">
        <v>412</v>
      </c>
      <c r="D244" s="5" t="s">
        <v>57</v>
      </c>
      <c r="E244" s="5">
        <v>750</v>
      </c>
      <c r="F244" s="5">
        <v>2026</v>
      </c>
    </row>
    <row r="245" spans="1:6">
      <c r="A245" s="5" t="s">
        <v>235</v>
      </c>
      <c r="B245" s="5" t="s">
        <v>236</v>
      </c>
      <c r="C245" s="5" t="s">
        <v>418</v>
      </c>
      <c r="D245" s="5" t="s">
        <v>58</v>
      </c>
      <c r="E245" s="5">
        <v>655</v>
      </c>
      <c r="F245" s="5">
        <v>2025</v>
      </c>
    </row>
    <row r="246" spans="1:6">
      <c r="A246" s="5" t="s">
        <v>130</v>
      </c>
      <c r="B246" s="5" t="s">
        <v>131</v>
      </c>
      <c r="C246" s="5" t="s">
        <v>411</v>
      </c>
      <c r="D246" s="5" t="s">
        <v>54</v>
      </c>
      <c r="E246" s="5">
        <v>850</v>
      </c>
      <c r="F246" s="5">
        <v>2026</v>
      </c>
    </row>
    <row r="247" spans="1:6">
      <c r="A247" s="5" t="s">
        <v>225</v>
      </c>
      <c r="B247" s="5" t="s">
        <v>226</v>
      </c>
      <c r="C247" s="5" t="s">
        <v>411</v>
      </c>
      <c r="D247" s="5" t="s">
        <v>50</v>
      </c>
      <c r="E247" s="5">
        <v>750</v>
      </c>
      <c r="F247" s="5">
        <v>2026</v>
      </c>
    </row>
    <row r="248" spans="1:6">
      <c r="A248" s="5" t="s">
        <v>506</v>
      </c>
      <c r="B248" s="5" t="s">
        <v>507</v>
      </c>
      <c r="C248" s="5" t="s">
        <v>412</v>
      </c>
      <c r="D248" s="5" t="s">
        <v>53</v>
      </c>
      <c r="E248" s="5">
        <v>590</v>
      </c>
      <c r="F248" s="5">
        <v>2026</v>
      </c>
    </row>
    <row r="249" spans="1:6">
      <c r="A249" s="5" t="s">
        <v>289</v>
      </c>
      <c r="B249" s="5" t="s">
        <v>290</v>
      </c>
      <c r="C249" s="5" t="s">
        <v>412</v>
      </c>
      <c r="D249" s="5" t="s">
        <v>38</v>
      </c>
      <c r="E249" s="5">
        <v>655</v>
      </c>
      <c r="F249" s="5">
        <v>2026</v>
      </c>
    </row>
    <row r="250" spans="1:6">
      <c r="A250" s="5" t="s">
        <v>132</v>
      </c>
      <c r="B250" s="5" t="s">
        <v>133</v>
      </c>
      <c r="C250" s="5" t="s">
        <v>406</v>
      </c>
      <c r="D250" s="5" t="s">
        <v>35</v>
      </c>
      <c r="E250" s="5">
        <v>785</v>
      </c>
      <c r="F250" s="5">
        <v>2025</v>
      </c>
    </row>
    <row r="251" spans="1:6">
      <c r="A251" s="5" t="s">
        <v>291</v>
      </c>
      <c r="B251" s="5" t="s">
        <v>292</v>
      </c>
      <c r="C251" s="5" t="s">
        <v>418</v>
      </c>
      <c r="D251" s="5" t="s">
        <v>49</v>
      </c>
      <c r="E251" s="5">
        <v>585</v>
      </c>
      <c r="F251" s="5">
        <v>2025</v>
      </c>
    </row>
    <row r="252" spans="1:6">
      <c r="A252" s="5" t="s">
        <v>201</v>
      </c>
      <c r="B252" s="5" t="s">
        <v>202</v>
      </c>
      <c r="C252" s="5" t="s">
        <v>411</v>
      </c>
      <c r="D252" s="5" t="s">
        <v>50</v>
      </c>
      <c r="E252" s="5">
        <v>770</v>
      </c>
      <c r="F252" s="5">
        <v>2024</v>
      </c>
    </row>
    <row r="253" spans="1:6">
      <c r="A253" s="5" t="s">
        <v>524</v>
      </c>
      <c r="B253" s="5" t="s">
        <v>525</v>
      </c>
      <c r="C253" s="5" t="s">
        <v>411</v>
      </c>
      <c r="D253" s="5" t="s">
        <v>50</v>
      </c>
      <c r="E253" s="5">
        <v>555</v>
      </c>
      <c r="F253" s="5">
        <v>2024</v>
      </c>
    </row>
    <row r="254" spans="1:6">
      <c r="A254" s="5" t="s">
        <v>377</v>
      </c>
      <c r="B254" s="5" t="s">
        <v>378</v>
      </c>
      <c r="C254" s="5" t="s">
        <v>406</v>
      </c>
      <c r="D254" s="5" t="s">
        <v>56</v>
      </c>
      <c r="E254" s="5">
        <v>565</v>
      </c>
      <c r="F254" s="5">
        <v>2026</v>
      </c>
    </row>
    <row r="255" spans="1:6">
      <c r="A255" s="5" t="s">
        <v>468</v>
      </c>
      <c r="B255" s="5" t="s">
        <v>469</v>
      </c>
      <c r="C255" s="5" t="s">
        <v>406</v>
      </c>
      <c r="D255" s="5" t="s">
        <v>56</v>
      </c>
      <c r="E255" s="5">
        <v>685</v>
      </c>
      <c r="F255" s="5">
        <v>2024</v>
      </c>
    </row>
    <row r="256" spans="1:6">
      <c r="A256" s="5" t="s">
        <v>568</v>
      </c>
      <c r="B256" s="5" t="s">
        <v>569</v>
      </c>
      <c r="C256" s="5" t="s">
        <v>406</v>
      </c>
      <c r="D256" s="5" t="s">
        <v>60</v>
      </c>
      <c r="E256" s="5">
        <v>420</v>
      </c>
      <c r="F256" s="5">
        <v>2026</v>
      </c>
    </row>
    <row r="257" spans="1:6">
      <c r="A257" s="5" t="s">
        <v>363</v>
      </c>
      <c r="B257" s="5" t="s">
        <v>364</v>
      </c>
      <c r="C257" s="5" t="s">
        <v>411</v>
      </c>
      <c r="D257" s="5" t="s">
        <v>50</v>
      </c>
      <c r="E257" s="5">
        <v>615</v>
      </c>
      <c r="F257" s="5">
        <v>2026</v>
      </c>
    </row>
    <row r="258" spans="1:6">
      <c r="A258" s="5" t="s">
        <v>516</v>
      </c>
      <c r="B258" s="5" t="s">
        <v>517</v>
      </c>
      <c r="C258" s="5" t="s">
        <v>406</v>
      </c>
      <c r="D258" s="5" t="s">
        <v>55</v>
      </c>
      <c r="E258" s="5">
        <v>570</v>
      </c>
      <c r="F258" s="5">
        <v>2026</v>
      </c>
    </row>
    <row r="259" spans="1:6">
      <c r="A259" s="5" t="s">
        <v>512</v>
      </c>
      <c r="B259" s="5" t="s">
        <v>513</v>
      </c>
      <c r="C259" s="5" t="s">
        <v>406</v>
      </c>
      <c r="D259" s="5" t="s">
        <v>55</v>
      </c>
      <c r="E259" s="5">
        <v>580</v>
      </c>
      <c r="F259" s="5">
        <v>2026</v>
      </c>
    </row>
    <row r="260" spans="1:6">
      <c r="A260" s="5" t="s">
        <v>546</v>
      </c>
      <c r="B260" s="5" t="s">
        <v>547</v>
      </c>
      <c r="C260" s="5" t="s">
        <v>412</v>
      </c>
      <c r="D260" s="5" t="s">
        <v>53</v>
      </c>
      <c r="E260" s="5">
        <v>470</v>
      </c>
      <c r="F260" s="5">
        <v>2026</v>
      </c>
    </row>
    <row r="261" spans="1:6">
      <c r="A261" s="5" t="s">
        <v>311</v>
      </c>
      <c r="B261" s="5" t="s">
        <v>312</v>
      </c>
      <c r="C261" s="5" t="s">
        <v>406</v>
      </c>
      <c r="D261" s="5" t="s">
        <v>35</v>
      </c>
      <c r="E261" s="5">
        <v>630</v>
      </c>
      <c r="F261" s="5">
        <v>2026</v>
      </c>
    </row>
    <row r="262" spans="1:6">
      <c r="A262" s="5" t="s">
        <v>237</v>
      </c>
      <c r="B262" s="5" t="s">
        <v>238</v>
      </c>
      <c r="C262" s="5" t="s">
        <v>418</v>
      </c>
      <c r="D262" s="5" t="s">
        <v>58</v>
      </c>
      <c r="E262" s="5">
        <v>695</v>
      </c>
      <c r="F262" s="5">
        <v>2026</v>
      </c>
    </row>
    <row r="263" spans="1:6">
      <c r="A263" s="5" t="s">
        <v>417</v>
      </c>
      <c r="B263" s="5" t="s">
        <v>598</v>
      </c>
      <c r="C263" s="5" t="s">
        <v>418</v>
      </c>
      <c r="D263" s="5" t="s">
        <v>49</v>
      </c>
      <c r="E263" s="5">
        <v>850</v>
      </c>
      <c r="F263" s="5">
        <v>2026</v>
      </c>
    </row>
    <row r="264" spans="1:6">
      <c r="A264" s="5" t="s">
        <v>542</v>
      </c>
      <c r="B264" s="5" t="s">
        <v>543</v>
      </c>
      <c r="C264" s="5" t="s">
        <v>411</v>
      </c>
      <c r="D264" s="5" t="s">
        <v>54</v>
      </c>
      <c r="E264" s="5">
        <v>500</v>
      </c>
      <c r="F264" s="5">
        <v>2026</v>
      </c>
    </row>
    <row r="265" spans="1:6">
      <c r="A265" s="5" t="s">
        <v>329</v>
      </c>
      <c r="B265" s="5" t="s">
        <v>330</v>
      </c>
      <c r="C265" s="5" t="s">
        <v>411</v>
      </c>
      <c r="D265" s="5" t="s">
        <v>50</v>
      </c>
      <c r="E265" s="5">
        <v>535</v>
      </c>
      <c r="F265" s="5">
        <v>2025</v>
      </c>
    </row>
    <row r="266" spans="1:6">
      <c r="A266" s="5" t="s">
        <v>584</v>
      </c>
      <c r="B266" s="5" t="s">
        <v>585</v>
      </c>
      <c r="C266" s="5" t="s">
        <v>411</v>
      </c>
      <c r="D266" s="5" t="s">
        <v>50</v>
      </c>
      <c r="E266" s="5">
        <v>280</v>
      </c>
      <c r="F266" s="5">
        <v>2026</v>
      </c>
    </row>
  </sheetData>
  <sheetProtection algorithmName="SHA-512" hashValue="r1zqKlgb4vpnyYTACq/S6sUpMTIHt0DXfZLn1pScokoIr+rA/DdF8TY7aiLurx12bHn5tQ9GQxA92dPI2GKNLA==" saltValue="i1/hDs6uX5REthDpYcQkvQ==" spinCount="100000" sheet="1" objects="1" scenarios="1"/>
  <sortState xmlns:xlrd2="http://schemas.microsoft.com/office/spreadsheetml/2017/richdata2" ref="A3:G266">
    <sortCondition ref="B3:B266"/>
  </sortState>
  <mergeCells count="1">
    <mergeCell ref="A1:F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申込フォーマット①</vt:lpstr>
      <vt:lpstr>Sheet2</vt:lpstr>
      <vt:lpstr>過去最高得点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みとよそろばん教室 壷井英貴</cp:lastModifiedBy>
  <cp:lastPrinted>2026-09-07T09:31:28Z</cp:lastPrinted>
  <dcterms:modified xsi:type="dcterms:W3CDTF">2026-10-14T05:33:11Z</dcterms:modified>
</cp:coreProperties>
</file>